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Маг ОНП  " sheetId="1" r:id="rId1"/>
  </sheets>
  <definedNames>
    <definedName name="_xlnm.Print_Area" localSheetId="0">'Маг ОНП  '!$A$1:$BI$111</definedName>
  </definedNames>
  <calcPr fullCalcOnLoad="1"/>
</workbook>
</file>

<file path=xl/sharedStrings.xml><?xml version="1.0" encoding="utf-8"?>
<sst xmlns="http://schemas.openxmlformats.org/spreadsheetml/2006/main" count="423" uniqueCount="208">
  <si>
    <t>Підготовки</t>
  </si>
  <si>
    <t>з галузі знань</t>
  </si>
  <si>
    <t>Факультет (інститут)</t>
  </si>
  <si>
    <t>(шифр і назва галузі знань)</t>
  </si>
  <si>
    <t xml:space="preserve">Кваліфікація  </t>
  </si>
  <si>
    <t>_____________ М.З.Згуровський</t>
  </si>
  <si>
    <t>Строк навчання</t>
  </si>
  <si>
    <t xml:space="preserve">      Форма навчання</t>
  </si>
  <si>
    <t>на основі</t>
  </si>
  <si>
    <t>денна</t>
  </si>
  <si>
    <t>(денна, вечіня, заочна (дистанційна), екстернат)</t>
  </si>
  <si>
    <t>Випускова   кафедра</t>
  </si>
  <si>
    <t>I</t>
  </si>
  <si>
    <t>С</t>
  </si>
  <si>
    <t>К</t>
  </si>
  <si>
    <t>II</t>
  </si>
  <si>
    <t>П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</si>
  <si>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</si>
  <si>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</si>
  <si>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</si>
  <si>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</si>
  <si>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</si>
  <si>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       II.ЗВЕДЕНІ ДАНІ ПРО БЮДЖЕТ ЧАСУ, тижні</t>
  </si>
  <si>
    <t xml:space="preserve">        III.ПРАКТИКА</t>
  </si>
  <si>
    <t>Курс</t>
  </si>
  <si>
    <t>Теоретичне навчання</t>
  </si>
  <si>
    <t>Екзамена-
ційна сессія</t>
  </si>
  <si>
    <t>Практика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</si>
  <si>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</si>
  <si>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</si>
  <si>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</si>
  <si>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</si>
  <si>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</si>
  <si>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</si>
  <si>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 xml:space="preserve">НАЗВА НАВЧАЛЬНОЇ
ДИСЦИПЛІНИ
</t>
  </si>
  <si>
    <t>Розподіл аудиторних годин на тиждень за курсами і семестрами</t>
  </si>
  <si>
    <t>Всього</t>
  </si>
  <si>
    <t>I курс</t>
  </si>
  <si>
    <t>II курс</t>
  </si>
  <si>
    <t>Семестри</t>
  </si>
  <si>
    <t>Кількість тижнів у семестрі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</si>
  <si>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</si>
  <si>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</si>
  <si>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</si>
  <si>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</si>
  <si>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</si>
  <si>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</si>
  <si>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/</t>
  </si>
  <si>
    <t>(підпис)</t>
  </si>
  <si>
    <t>(П.І.Б.)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</si>
  <si>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</si>
  <si>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</si>
  <si>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</si>
  <si>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</si>
  <si>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</si>
  <si>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</si>
  <si>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</si>
  <si>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</si>
  <si>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Червень</t>
  </si>
  <si>
    <t>Липень</t>
  </si>
  <si>
    <t>Серпень</t>
  </si>
  <si>
    <t>за спеціальністю</t>
  </si>
  <si>
    <t>ЗАТВЕРДЖУЮ</t>
  </si>
  <si>
    <t>Магістр</t>
  </si>
  <si>
    <t>бакалавра</t>
  </si>
  <si>
    <t>ДЕ</t>
  </si>
  <si>
    <t xml:space="preserve"> Атестація  випускників</t>
  </si>
  <si>
    <r>
      <t xml:space="preserve">                   </t>
    </r>
    <r>
      <rPr>
        <b/>
        <sz val="36"/>
        <rFont val="Arial"/>
        <family val="2"/>
      </rPr>
      <t>НАВЧАЛЬНИЙ   ПЛАН</t>
    </r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</si>
  <si>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</si>
  <si>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</si>
  <si>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</si>
  <si>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</si>
  <si>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</si>
  <si>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</si>
  <si>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</si>
  <si>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</si>
  <si>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</si>
  <si>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</si>
  <si>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</si>
  <si>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у тому числі</t>
  </si>
  <si>
    <t>Лекції</t>
  </si>
  <si>
    <t>Практичні</t>
  </si>
  <si>
    <t>Наукова робота за темою магістерської дисертації</t>
  </si>
  <si>
    <t>Науково-дослідна практика</t>
  </si>
  <si>
    <t>Робота над магістерською дисертацією</t>
  </si>
  <si>
    <r>
      <t xml:space="preserve">      (</t>
    </r>
    <r>
      <rPr>
        <sz val="11"/>
        <rFont val="Arial"/>
        <family val="2"/>
      </rPr>
      <t>назва освітньо- ступеня</t>
    </r>
    <r>
      <rPr>
        <b/>
        <sz val="11"/>
        <rFont val="Arial"/>
        <family val="2"/>
      </rPr>
      <t>)</t>
    </r>
  </si>
  <si>
    <t>Форма  атестації випускників
(екзамен,дипломний проект,(робота)</t>
  </si>
  <si>
    <t>(зазначається освітній ступень)</t>
  </si>
  <si>
    <t>Практикум з іншомовного наукового спілкування</t>
  </si>
  <si>
    <t>(код  і  назва спеціальності )</t>
  </si>
  <si>
    <t xml:space="preserve">                                                                         ( назва  програми)</t>
  </si>
  <si>
    <t>І.ЦИКЛ ЗАГАЛЬНОЇ ПІДГОТОВКИ</t>
  </si>
  <si>
    <t>І.1. Навчальні дисципліни  базової  підготовки</t>
  </si>
  <si>
    <t>ВСЬОГО ЗА ЦИКЛ ЗАГАЛЬНОЇ  ПІДГОТОВКИ :</t>
  </si>
  <si>
    <t xml:space="preserve">ІІ.ЦИКЛ ПРОФЕСІЙНОЇ ПІДГОТОВКИ </t>
  </si>
  <si>
    <t>ІІ.1. Навчальні дисципліни професійної та практичної підготовки</t>
  </si>
  <si>
    <t>ІІ.2.Навчальні дисципліни професійної та практичної підготовки (за вибором студентів)</t>
  </si>
  <si>
    <t xml:space="preserve"> І.2.Навчальні дисципліни базової підготовки (за вибором студентів)</t>
  </si>
  <si>
    <t>ВСЬОГО ЗА ЦИКЛ ПРОФЕСІЙНОЇ ПІДГОТОВКИ:</t>
  </si>
  <si>
    <t>V. План освітнього процесу</t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</si>
  <si>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навчального процесу</t>
    </r>
  </si>
  <si>
    <t xml:space="preserve">                     НАЦІОНАЛЬНИЙ ТЕХНІЧНИЙ УНІВЕРСИТЕТ УКРАЇНИ "КИЇВСЬКИЙ ПОЛІТЕХНІЧНИЙ ІНСТИТУТ імені ІГОРЯ СІКОРСЬКОГО"</t>
  </si>
  <si>
    <t>ДЗ</t>
  </si>
  <si>
    <t>Виконання та захист магістерської дисертації</t>
  </si>
  <si>
    <t xml:space="preserve"> Складання випускного екзамену</t>
  </si>
  <si>
    <t xml:space="preserve">Навчальна дисципліна з педагогіки </t>
  </si>
  <si>
    <t>Разом за п.1.3</t>
  </si>
  <si>
    <t>Разом за п.1.1</t>
  </si>
  <si>
    <t>Разом за п.1.2</t>
  </si>
  <si>
    <t>Разом за п.2.1</t>
  </si>
  <si>
    <t>Разом за п.2.2</t>
  </si>
  <si>
    <t xml:space="preserve"> Захист  магістерських дисертацій  планувати в останні два тижні їх підготовки.</t>
  </si>
  <si>
    <t xml:space="preserve"> -</t>
  </si>
  <si>
    <t xml:space="preserve">1 рік 9 місяців </t>
  </si>
  <si>
    <t>Т равень</t>
  </si>
  <si>
    <t>Лабораторні</t>
  </si>
  <si>
    <t>Навчальна дисципліна з проблем сталого розвитку</t>
  </si>
  <si>
    <t>Виконання дисер- таційної роботи та її захист</t>
  </si>
  <si>
    <t>МІНІСТЕРСТВО ОСВІТИ І НАУКИ  УКРАЇНИ</t>
  </si>
  <si>
    <t>Голова НМК</t>
  </si>
  <si>
    <t>Код н/д за ОНП</t>
  </si>
  <si>
    <t>Програмування систем штучного інтелекту</t>
  </si>
  <si>
    <t>Менеджмент проектів програмного забезпечення</t>
  </si>
  <si>
    <t>Прикладний системний аналіз</t>
  </si>
  <si>
    <t>Формальні методи програмної інженерії</t>
  </si>
  <si>
    <t>Методи та системи підтримки прийняття рішень</t>
  </si>
  <si>
    <t>Методологія і технології побудови інформаційних систем</t>
  </si>
  <si>
    <t>12 Інформаційні технології</t>
  </si>
  <si>
    <t>121 Інженерія програмного забезпечення</t>
  </si>
  <si>
    <t xml:space="preserve">Автоматизованих систем обробки інформації і управління </t>
  </si>
  <si>
    <t xml:space="preserve">інформатики та </t>
  </si>
  <si>
    <t>обчислювальної</t>
  </si>
  <si>
    <t xml:space="preserve"> техніки</t>
  </si>
  <si>
    <t>Науково-дослідна</t>
  </si>
  <si>
    <t>4</t>
  </si>
  <si>
    <t>5</t>
  </si>
  <si>
    <t>Захист магістерської дисертації</t>
  </si>
  <si>
    <t>І.А.Дичка</t>
  </si>
  <si>
    <t>О.А. Павлов</t>
  </si>
  <si>
    <t>ЗО 1</t>
  </si>
  <si>
    <t>ЗО 2</t>
  </si>
  <si>
    <t>ЗО 3</t>
  </si>
  <si>
    <t>ЗО 4</t>
  </si>
  <si>
    <t>Інтелектуальна власність та патенознавство</t>
  </si>
  <si>
    <t>ЗВ 1</t>
  </si>
  <si>
    <t>ЗВ 2</t>
  </si>
  <si>
    <t>ЗВ 3</t>
  </si>
  <si>
    <t>ЗВ 4</t>
  </si>
  <si>
    <t>ПО 1</t>
  </si>
  <si>
    <t>Сучасні технології розроблення програмного забезпечення</t>
  </si>
  <si>
    <t>Навчальна  дисципліна з менеджменту</t>
  </si>
  <si>
    <t>Голова вченої ради  КПІ  ім. Ігоря Сікорського</t>
  </si>
  <si>
    <t>Технічної кібернетики</t>
  </si>
  <si>
    <t>Теорія та методи машинного навчання</t>
  </si>
  <si>
    <t xml:space="preserve">Стратегії розвитку інформаційних систем </t>
  </si>
  <si>
    <t>Оброблення надвеликих масивів даних</t>
  </si>
  <si>
    <t xml:space="preserve">Методи та системи підтримки прийняття рішень </t>
  </si>
  <si>
    <t>Іінтелектуальні інформаційні системи, інженерія знань та мультиагентні технології</t>
  </si>
  <si>
    <t>ПВБ 2.1</t>
  </si>
  <si>
    <t>ПВБ 2.2</t>
  </si>
  <si>
    <t>ПВБ 2.3</t>
  </si>
  <si>
    <t>ПВБ 2.4</t>
  </si>
  <si>
    <t>ПВБ 2.5</t>
  </si>
  <si>
    <t>ПВБ 2.6</t>
  </si>
  <si>
    <t>ПВБ 2.7</t>
  </si>
  <si>
    <t>ПВБ 2.8</t>
  </si>
  <si>
    <t>ПВБ 2.9</t>
  </si>
  <si>
    <t>ПВБ 2.10</t>
  </si>
  <si>
    <t>ПВБ 2.11</t>
  </si>
  <si>
    <t xml:space="preserve">В.о. завідувача кафедри АСОІУ </t>
  </si>
  <si>
    <t xml:space="preserve">Завідувач кафедри ТК </t>
  </si>
  <si>
    <t>І.Р. Пархомей</t>
  </si>
  <si>
    <t>С.Ф. Теленик</t>
  </si>
  <si>
    <t>ПВБ 1.1</t>
  </si>
  <si>
    <t>ПВБ 1.2</t>
  </si>
  <si>
    <t>ПВБ 1.3</t>
  </si>
  <si>
    <t>ПВБ 1.4</t>
  </si>
  <si>
    <t>ПВБ 1.5</t>
  </si>
  <si>
    <t>ПВБ 1.6</t>
  </si>
  <si>
    <t>ПВБ 1.7</t>
  </si>
  <si>
    <t>ПВБ 1.8</t>
  </si>
  <si>
    <t>ПВБ 1.9</t>
  </si>
  <si>
    <t>ПВБ 1.10</t>
  </si>
  <si>
    <t>Методи проектування нереляційних баз даних</t>
  </si>
  <si>
    <t>Методи експертних оцінок в компбтеризованих системах прийняття рішень</t>
  </si>
  <si>
    <t>Методи інтелектуальної обробки даних</t>
  </si>
  <si>
    <t>Структурно-функціональний аналіз складних ієрархічних систем</t>
  </si>
  <si>
    <t>Управління проектами та програмами</t>
  </si>
  <si>
    <t>Проектування захищеного програмного забезпечення</t>
  </si>
  <si>
    <t>Управління інтелектуальними та робототехнічними системами</t>
  </si>
  <si>
    <t>Інтеграція IT - систем</t>
  </si>
  <si>
    <t>Якість програмного забезпечення</t>
  </si>
  <si>
    <t>Сучасні методи обробки масивів даних</t>
  </si>
  <si>
    <t xml:space="preserve">   </t>
  </si>
  <si>
    <t>Методи експертних оцінок в комп'ютеризованих системах прийняття рішень</t>
  </si>
  <si>
    <t xml:space="preserve">2132 Професіонал в </t>
  </si>
  <si>
    <t>галузі програмування</t>
  </si>
  <si>
    <r>
      <t>"___"_____________  20</t>
    </r>
    <r>
      <rPr>
        <sz val="16"/>
        <rFont val="Arial"/>
        <family val="2"/>
      </rPr>
      <t>19</t>
    </r>
    <r>
      <rPr>
        <sz val="16"/>
        <rFont val="Arial"/>
        <family val="2"/>
      </rPr>
      <t xml:space="preserve"> р.</t>
    </r>
  </si>
  <si>
    <t>за освітньо-науковою  програмою магістерської підготовки "Інженерія програмного 
                                         забезпечення комп’ютеризованих систем"</t>
  </si>
  <si>
    <t>Блок 1 Програмне забезпечення інформаційних управляючих систем та технологій</t>
  </si>
  <si>
    <t>Блок 2 Програмне забезпечення інтелектуальних та робототехнічних систем</t>
  </si>
  <si>
    <t>ПВБ 2.12</t>
  </si>
  <si>
    <t>ПВБ 2.13</t>
  </si>
  <si>
    <t>Нейротехнології та нейрокомпютерні системи</t>
  </si>
  <si>
    <t>(прийому  2019 року)</t>
  </si>
  <si>
    <t>Декан факультету ІОТ</t>
  </si>
  <si>
    <t>Ухвалено на засіданні Вченої ради  університету  протокол № 3  від 11.03.2019р.</t>
  </si>
  <si>
    <t>І.3.Дослідницький (науковий) компонент (за вибором студентів)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</si>
</sst>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8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sz val="14"/>
      <color indexed="10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b/>
      <i/>
      <sz val="1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Times New Roman"/>
      <family val="1"/>
    </font>
    <font>
      <b/>
      <sz val="36"/>
      <name val="Arial"/>
      <family val="2"/>
    </font>
    <font>
      <b/>
      <i/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0"/>
      <name val="Arial"/>
      <family val="2"/>
    </font>
    <font>
      <b/>
      <i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637">
    <xf numFmtId="0" fontId="0" fillId="0" borderId="0" xfId="0" applyAlignment="1">
      <alignment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171" fontId="10" fillId="0" borderId="0" xfId="60" applyFont="1" applyFill="1" applyBorder="1" applyAlignment="1" applyProtection="1">
      <alignment horizontal="centerContinuous"/>
      <protection/>
    </xf>
    <xf numFmtId="171" fontId="10" fillId="0" borderId="0" xfId="60" applyFont="1" applyFill="1" applyBorder="1" applyAlignment="1" applyProtection="1">
      <alignment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5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2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/>
      <protection/>
    </xf>
    <xf numFmtId="171" fontId="4" fillId="0" borderId="0" xfId="60" applyFont="1" applyFill="1" applyBorder="1" applyAlignment="1" applyProtection="1">
      <alignment/>
      <protection/>
    </xf>
    <xf numFmtId="171" fontId="8" fillId="0" borderId="0" xfId="60" applyFont="1" applyFill="1" applyBorder="1" applyAlignment="1" applyProtection="1">
      <alignment horizontal="left" vertical="top"/>
      <protection/>
    </xf>
    <xf numFmtId="171" fontId="8" fillId="0" borderId="0" xfId="60" applyFont="1" applyFill="1" applyBorder="1" applyAlignment="1" applyProtection="1">
      <alignment horizontal="center" vertical="top"/>
      <protection/>
    </xf>
    <xf numFmtId="171" fontId="8" fillId="0" borderId="0" xfId="60" applyFont="1" applyFill="1" applyBorder="1" applyAlignment="1" applyProtection="1">
      <alignment horizontal="left" vertical="top"/>
      <protection/>
    </xf>
    <xf numFmtId="171" fontId="6" fillId="0" borderId="0" xfId="60" applyFont="1" applyFill="1" applyBorder="1" applyAlignment="1" applyProtection="1">
      <alignment horizontal="left" vertical="top"/>
      <protection/>
    </xf>
    <xf numFmtId="171" fontId="4" fillId="0" borderId="0" xfId="60" applyFont="1" applyFill="1" applyBorder="1" applyAlignment="1" applyProtection="1">
      <alignment/>
      <protection/>
    </xf>
    <xf numFmtId="171" fontId="8" fillId="0" borderId="0" xfId="60" applyFont="1" applyFill="1" applyBorder="1" applyAlignment="1" applyProtection="1">
      <alignment/>
      <protection/>
    </xf>
    <xf numFmtId="171" fontId="4" fillId="0" borderId="0" xfId="6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wrapText="1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center" wrapText="1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23" xfId="0" applyNumberFormat="1" applyFont="1" applyFill="1" applyBorder="1" applyAlignment="1" applyProtection="1">
      <alignment horizontal="center"/>
      <protection/>
    </xf>
    <xf numFmtId="0" fontId="14" fillId="0" borderId="23" xfId="0" applyFont="1" applyFill="1" applyBorder="1" applyAlignment="1" applyProtection="1">
      <alignment horizontal="left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/>
      <protection/>
    </xf>
    <xf numFmtId="0" fontId="12" fillId="0" borderId="13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25" xfId="0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textRotation="90"/>
      <protection/>
    </xf>
    <xf numFmtId="0" fontId="15" fillId="0" borderId="27" xfId="0" applyNumberFormat="1" applyFont="1" applyFill="1" applyBorder="1" applyAlignment="1" applyProtection="1">
      <alignment horizontal="center" vertical="center"/>
      <protection/>
    </xf>
    <xf numFmtId="0" fontId="15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 wrapText="1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Border="1" applyAlignment="1" applyProtection="1">
      <alignment horizontal="right" vertical="justify"/>
      <protection/>
    </xf>
    <xf numFmtId="49" fontId="26" fillId="0" borderId="0" xfId="0" applyNumberFormat="1" applyFont="1" applyFill="1" applyBorder="1" applyAlignment="1" applyProtection="1">
      <alignment horizontal="left" vertical="justify"/>
      <protection/>
    </xf>
    <xf numFmtId="49" fontId="26" fillId="0" borderId="29" xfId="0" applyNumberFormat="1" applyFont="1" applyFill="1" applyBorder="1" applyAlignment="1" applyProtection="1">
      <alignment horizontal="left" vertical="justify"/>
      <protection/>
    </xf>
    <xf numFmtId="0" fontId="27" fillId="0" borderId="29" xfId="0" applyFont="1" applyFill="1" applyBorder="1" applyAlignment="1" applyProtection="1">
      <alignment vertical="justify"/>
      <protection/>
    </xf>
    <xf numFmtId="0" fontId="28" fillId="0" borderId="29" xfId="0" applyFont="1" applyFill="1" applyBorder="1" applyAlignment="1" applyProtection="1">
      <alignment/>
      <protection/>
    </xf>
    <xf numFmtId="0" fontId="28" fillId="0" borderId="29" xfId="0" applyFont="1" applyFill="1" applyBorder="1" applyAlignment="1" applyProtection="1">
      <alignment vertical="justify"/>
      <protection/>
    </xf>
    <xf numFmtId="0" fontId="28" fillId="0" borderId="29" xfId="0" applyFont="1" applyFill="1" applyBorder="1" applyAlignment="1" applyProtection="1">
      <alignment horizontal="right"/>
      <protection/>
    </xf>
    <xf numFmtId="49" fontId="24" fillId="0" borderId="0" xfId="0" applyNumberFormat="1" applyFont="1" applyFill="1" applyBorder="1" applyAlignment="1" applyProtection="1">
      <alignment horizontal="left" vertical="justify"/>
      <protection/>
    </xf>
    <xf numFmtId="49" fontId="31" fillId="0" borderId="0" xfId="0" applyNumberFormat="1" applyFont="1" applyFill="1" applyBorder="1" applyAlignment="1" applyProtection="1">
      <alignment horizontal="left" vertical="justify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vertical="top"/>
      <protection/>
    </xf>
    <xf numFmtId="0" fontId="30" fillId="0" borderId="30" xfId="0" applyFont="1" applyFill="1" applyBorder="1" applyAlignment="1" applyProtection="1">
      <alignment vertical="top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49" fontId="35" fillId="0" borderId="0" xfId="0" applyNumberFormat="1" applyFont="1" applyFill="1" applyBorder="1" applyAlignment="1" applyProtection="1">
      <alignment horizontal="left" vertical="justify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8" fillId="0" borderId="29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left" vertical="justify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49" fontId="29" fillId="0" borderId="0" xfId="0" applyNumberFormat="1" applyFont="1" applyFill="1" applyBorder="1" applyAlignment="1" applyProtection="1">
      <alignment horizontal="left" vertical="justify"/>
      <protection/>
    </xf>
    <xf numFmtId="49" fontId="30" fillId="0" borderId="0" xfId="0" applyNumberFormat="1" applyFont="1" applyFill="1" applyBorder="1" applyAlignment="1" applyProtection="1">
      <alignment horizontal="left" vertical="justify"/>
      <protection/>
    </xf>
    <xf numFmtId="49" fontId="30" fillId="0" borderId="0" xfId="0" applyNumberFormat="1" applyFont="1" applyFill="1" applyBorder="1" applyAlignment="1" applyProtection="1">
      <alignment horizontal="center" vertical="justify" wrapText="1"/>
      <protection/>
    </xf>
    <xf numFmtId="49" fontId="29" fillId="0" borderId="0" xfId="0" applyNumberFormat="1" applyFont="1" applyFill="1" applyBorder="1" applyAlignment="1" applyProtection="1">
      <alignment horizontal="center" vertical="justify" wrapText="1"/>
      <protection/>
    </xf>
    <xf numFmtId="0" fontId="30" fillId="0" borderId="0" xfId="0" applyNumberFormat="1" applyFont="1" applyFill="1" applyBorder="1" applyAlignment="1" applyProtection="1">
      <alignment horizontal="left" vertical="justify"/>
      <protection/>
    </xf>
    <xf numFmtId="0" fontId="23" fillId="0" borderId="0" xfId="0" applyFont="1" applyFill="1" applyBorder="1" applyAlignment="1">
      <alignment/>
    </xf>
    <xf numFmtId="49" fontId="31" fillId="0" borderId="0" xfId="0" applyNumberFormat="1" applyFont="1" applyFill="1" applyBorder="1" applyAlignment="1" applyProtection="1">
      <alignment horizontal="right" vertical="justify"/>
      <protection/>
    </xf>
    <xf numFmtId="49" fontId="26" fillId="0" borderId="0" xfId="0" applyNumberFormat="1" applyFont="1" applyFill="1" applyBorder="1" applyAlignment="1" applyProtection="1">
      <alignment horizontal="left" vertical="justify"/>
      <protection/>
    </xf>
    <xf numFmtId="0" fontId="27" fillId="0" borderId="0" xfId="0" applyFont="1" applyFill="1" applyBorder="1" applyAlignment="1" applyProtection="1">
      <alignment vertical="justify"/>
      <protection/>
    </xf>
    <xf numFmtId="0" fontId="28" fillId="0" borderId="0" xfId="0" applyFont="1" applyFill="1" applyBorder="1" applyAlignment="1" applyProtection="1">
      <alignment horizontal="right"/>
      <protection/>
    </xf>
    <xf numFmtId="49" fontId="36" fillId="0" borderId="0" xfId="0" applyNumberFormat="1" applyFont="1" applyFill="1" applyBorder="1" applyAlignment="1" applyProtection="1">
      <alignment horizontal="center" vertical="justify" wrapText="1"/>
      <protection/>
    </xf>
    <xf numFmtId="0" fontId="36" fillId="0" borderId="0" xfId="0" applyFont="1" applyFill="1" applyBorder="1" applyAlignment="1" applyProtection="1">
      <alignment horizontal="right"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 applyProtection="1">
      <alignment horizontal="right"/>
      <protection/>
    </xf>
    <xf numFmtId="11" fontId="38" fillId="0" borderId="0" xfId="0" applyNumberFormat="1" applyFont="1" applyFill="1" applyBorder="1" applyAlignment="1" applyProtection="1">
      <alignment horizontal="left" vertical="justify" wrapText="1"/>
      <protection/>
    </xf>
    <xf numFmtId="0" fontId="36" fillId="0" borderId="0" xfId="0" applyNumberFormat="1" applyFont="1" applyFill="1" applyBorder="1" applyAlignment="1" applyProtection="1">
      <alignment horizontal="left" vertical="justify"/>
      <protection/>
    </xf>
    <xf numFmtId="49" fontId="36" fillId="0" borderId="0" xfId="0" applyNumberFormat="1" applyFont="1" applyFill="1" applyBorder="1" applyAlignment="1" applyProtection="1">
      <alignment horizontal="center" vertical="justify"/>
      <protection/>
    </xf>
    <xf numFmtId="49" fontId="22" fillId="0" borderId="0" xfId="0" applyNumberFormat="1" applyFont="1" applyFill="1" applyBorder="1" applyAlignment="1" applyProtection="1">
      <alignment horizontal="left" vertical="justify"/>
      <protection/>
    </xf>
    <xf numFmtId="0" fontId="23" fillId="0" borderId="0" xfId="0" applyFont="1" applyFill="1" applyBorder="1" applyAlignment="1" applyProtection="1">
      <alignment vertical="justify"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3" fillId="0" borderId="0" xfId="0" applyNumberFormat="1" applyFont="1" applyFill="1" applyBorder="1" applyAlignment="1" applyProtection="1">
      <alignment horizontal="left" vertical="center"/>
      <protection/>
    </xf>
    <xf numFmtId="49" fontId="43" fillId="0" borderId="0" xfId="0" applyNumberFormat="1" applyFont="1" applyFill="1" applyBorder="1" applyAlignment="1" applyProtection="1">
      <alignment horizontal="left" vertical="center"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11" fontId="38" fillId="0" borderId="0" xfId="0" applyNumberFormat="1" applyFont="1" applyFill="1" applyBorder="1" applyAlignment="1" applyProtection="1">
      <alignment horizontal="left" vertical="justify" wrapText="1"/>
      <protection/>
    </xf>
    <xf numFmtId="0" fontId="36" fillId="0" borderId="0" xfId="0" applyNumberFormat="1" applyFont="1" applyFill="1" applyBorder="1" applyAlignment="1" applyProtection="1">
      <alignment horizontal="center" vertical="justify" wrapText="1"/>
      <protection/>
    </xf>
    <xf numFmtId="0" fontId="23" fillId="0" borderId="0" xfId="0" applyFont="1" applyFill="1" applyBorder="1" applyAlignment="1" applyProtection="1">
      <alignment horizontal="center" vertical="justify"/>
      <protection/>
    </xf>
    <xf numFmtId="49" fontId="36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49" fontId="38" fillId="0" borderId="0" xfId="0" applyNumberFormat="1" applyFont="1" applyFill="1" applyBorder="1" applyAlignment="1" applyProtection="1">
      <alignment horizontal="left" vertical="justify"/>
      <protection/>
    </xf>
    <xf numFmtId="49" fontId="36" fillId="0" borderId="0" xfId="0" applyNumberFormat="1" applyFont="1" applyFill="1" applyBorder="1" applyAlignment="1" applyProtection="1">
      <alignment horizontal="left" vertical="justify"/>
      <protection/>
    </xf>
    <xf numFmtId="0" fontId="38" fillId="0" borderId="0" xfId="0" applyFont="1" applyFill="1" applyBorder="1" applyAlignment="1">
      <alignment/>
    </xf>
    <xf numFmtId="0" fontId="36" fillId="0" borderId="0" xfId="0" applyNumberFormat="1" applyFont="1" applyFill="1" applyBorder="1" applyAlignment="1" applyProtection="1">
      <alignment horizontal="center" vertical="justify"/>
      <protection/>
    </xf>
    <xf numFmtId="49" fontId="38" fillId="0" borderId="0" xfId="0" applyNumberFormat="1" applyFont="1" applyFill="1" applyBorder="1" applyAlignment="1" applyProtection="1">
      <alignment horizontal="center" vertical="justify" wrapText="1"/>
      <protection/>
    </xf>
    <xf numFmtId="0" fontId="36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justify" wrapText="1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/>
      <protection/>
    </xf>
    <xf numFmtId="49" fontId="41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justify" wrapText="1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/>
      <protection/>
    </xf>
    <xf numFmtId="11" fontId="11" fillId="0" borderId="0" xfId="0" applyNumberFormat="1" applyFont="1" applyFill="1" applyBorder="1" applyAlignment="1" applyProtection="1">
      <alignment horizontal="left" vertical="justify" wrapText="1"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justify"/>
      <protection/>
    </xf>
    <xf numFmtId="49" fontId="12" fillId="0" borderId="0" xfId="0" applyNumberFormat="1" applyFont="1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 applyProtection="1">
      <alignment vertical="justify"/>
      <protection/>
    </xf>
    <xf numFmtId="0" fontId="11" fillId="0" borderId="0" xfId="0" applyFont="1" applyFill="1" applyBorder="1" applyAlignment="1" applyProtection="1">
      <alignment vertical="justify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justify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center" vertical="justify" wrapText="1"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1" fontId="11" fillId="0" borderId="0" xfId="0" applyNumberFormat="1" applyFont="1" applyFill="1" applyBorder="1" applyAlignment="1" applyProtection="1">
      <alignment horizontal="left" vertical="justify" wrapText="1"/>
      <protection/>
    </xf>
    <xf numFmtId="49" fontId="11" fillId="0" borderId="0" xfId="0" applyNumberFormat="1" applyFont="1" applyFill="1" applyBorder="1" applyAlignment="1" applyProtection="1">
      <alignment horizontal="left" vertical="justify"/>
      <protection/>
    </xf>
    <xf numFmtId="49" fontId="12" fillId="0" borderId="0" xfId="0" applyNumberFormat="1" applyFont="1" applyFill="1" applyBorder="1" applyAlignment="1" applyProtection="1">
      <alignment horizontal="left" vertical="justify"/>
      <protection/>
    </xf>
    <xf numFmtId="0" fontId="12" fillId="0" borderId="0" xfId="0" applyNumberFormat="1" applyFont="1" applyFill="1" applyBorder="1" applyAlignment="1" applyProtection="1">
      <alignment horizontal="center" vertical="justify"/>
      <protection/>
    </xf>
    <xf numFmtId="49" fontId="14" fillId="0" borderId="0" xfId="0" applyNumberFormat="1" applyFont="1" applyFill="1" applyBorder="1" applyAlignment="1" applyProtection="1">
      <alignment horizontal="left" vertical="justify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3" xfId="0" applyNumberFormat="1" applyFont="1" applyFill="1" applyBorder="1" applyAlignment="1" applyProtection="1">
      <alignment horizontal="center" vertical="center"/>
      <protection/>
    </xf>
    <xf numFmtId="0" fontId="15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31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15" fillId="0" borderId="26" xfId="0" applyNumberFormat="1" applyFont="1" applyFill="1" applyBorder="1" applyAlignment="1" applyProtection="1">
      <alignment horizontal="center" vertical="center"/>
      <protection/>
    </xf>
    <xf numFmtId="0" fontId="21" fillId="0" borderId="35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34" xfId="0" applyNumberFormat="1" applyFont="1" applyFill="1" applyBorder="1" applyAlignment="1" applyProtection="1">
      <alignment horizontal="center" vertical="center"/>
      <protection/>
    </xf>
    <xf numFmtId="0" fontId="15" fillId="0" borderId="20" xfId="0" applyFont="1" applyFill="1" applyBorder="1" applyAlignment="1" applyProtection="1">
      <alignment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vertical="center"/>
      <protection/>
    </xf>
    <xf numFmtId="0" fontId="15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38" xfId="0" applyNumberFormat="1" applyFont="1" applyFill="1" applyBorder="1" applyAlignment="1" applyProtection="1">
      <alignment horizontal="center" vertical="center"/>
      <protection/>
    </xf>
    <xf numFmtId="0" fontId="15" fillId="0" borderId="39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center" vertical="center"/>
      <protection/>
    </xf>
    <xf numFmtId="0" fontId="21" fillId="0" borderId="39" xfId="0" applyNumberFormat="1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36" xfId="0" applyNumberFormat="1" applyFont="1" applyFill="1" applyBorder="1" applyAlignment="1" applyProtection="1">
      <alignment horizontal="center" vertical="center"/>
      <protection/>
    </xf>
    <xf numFmtId="0" fontId="15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40" xfId="0" applyNumberFormat="1" applyFont="1" applyFill="1" applyBorder="1" applyAlignment="1" applyProtection="1">
      <alignment horizontal="center" vertical="center"/>
      <protection/>
    </xf>
    <xf numFmtId="0" fontId="81" fillId="0" borderId="13" xfId="0" applyNumberFormat="1" applyFont="1" applyFill="1" applyBorder="1" applyAlignment="1" applyProtection="1">
      <alignment horizontal="center" vertical="center"/>
      <protection/>
    </xf>
    <xf numFmtId="0" fontId="81" fillId="0" borderId="31" xfId="0" applyNumberFormat="1" applyFont="1" applyFill="1" applyBorder="1" applyAlignment="1" applyProtection="1">
      <alignment horizontal="center" vertical="center"/>
      <protection/>
    </xf>
    <xf numFmtId="0" fontId="81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center" vertical="center"/>
      <protection/>
    </xf>
    <xf numFmtId="0" fontId="21" fillId="0" borderId="33" xfId="0" applyFont="1" applyFill="1" applyBorder="1" applyAlignment="1" applyProtection="1">
      <alignment horizontal="center" vertical="center"/>
      <protection/>
    </xf>
    <xf numFmtId="0" fontId="21" fillId="0" borderId="34" xfId="0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left" vertical="center" wrapText="1"/>
      <protection/>
    </xf>
    <xf numFmtId="0" fontId="15" fillId="0" borderId="33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/>
      <protection/>
    </xf>
    <xf numFmtId="49" fontId="31" fillId="0" borderId="30" xfId="0" applyNumberFormat="1" applyFont="1" applyFill="1" applyBorder="1" applyAlignment="1" applyProtection="1">
      <alignment horizontal="right" vertical="justify"/>
      <protection/>
    </xf>
    <xf numFmtId="0" fontId="30" fillId="0" borderId="30" xfId="0" applyFont="1" applyFill="1" applyBorder="1" applyAlignment="1" applyProtection="1">
      <alignment vertical="top"/>
      <protection/>
    </xf>
    <xf numFmtId="0" fontId="15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left" vertical="top" wrapText="1"/>
      <protection/>
    </xf>
    <xf numFmtId="0" fontId="15" fillId="0" borderId="31" xfId="0" applyFont="1" applyFill="1" applyBorder="1" applyAlignment="1" applyProtection="1">
      <alignment horizontal="left" vertical="top" wrapText="1"/>
      <protection/>
    </xf>
    <xf numFmtId="0" fontId="15" fillId="0" borderId="14" xfId="0" applyFont="1" applyFill="1" applyBorder="1" applyAlignment="1" applyProtection="1">
      <alignment horizontal="left" vertical="top" wrapText="1"/>
      <protection/>
    </xf>
    <xf numFmtId="0" fontId="15" fillId="0" borderId="41" xfId="0" applyNumberFormat="1" applyFont="1" applyFill="1" applyBorder="1" applyAlignment="1" applyProtection="1">
      <alignment horizontal="center" vertical="center"/>
      <protection/>
    </xf>
    <xf numFmtId="0" fontId="15" fillId="0" borderId="42" xfId="0" applyNumberFormat="1" applyFont="1" applyFill="1" applyBorder="1" applyAlignment="1" applyProtection="1">
      <alignment horizontal="center" vertical="center"/>
      <protection/>
    </xf>
    <xf numFmtId="0" fontId="15" fillId="0" borderId="43" xfId="0" applyNumberFormat="1" applyFont="1" applyFill="1" applyBorder="1" applyAlignment="1" applyProtection="1">
      <alignment horizontal="center" vertical="center"/>
      <protection/>
    </xf>
    <xf numFmtId="0" fontId="15" fillId="0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31" fillId="0" borderId="0" xfId="0" applyNumberFormat="1" applyFont="1" applyFill="1" applyBorder="1" applyAlignment="1" applyProtection="1">
      <alignment horizontal="left" vertical="justify"/>
      <protection/>
    </xf>
    <xf numFmtId="0" fontId="30" fillId="0" borderId="0" xfId="0" applyFont="1" applyFill="1" applyBorder="1" applyAlignment="1" applyProtection="1">
      <alignment vertical="top"/>
      <protection/>
    </xf>
    <xf numFmtId="0" fontId="15" fillId="0" borderId="46" xfId="0" applyNumberFormat="1" applyFont="1" applyFill="1" applyBorder="1" applyAlignment="1" applyProtection="1">
      <alignment horizontal="center" vertical="center"/>
      <protection/>
    </xf>
    <xf numFmtId="0" fontId="15" fillId="0" borderId="47" xfId="0" applyNumberFormat="1" applyFont="1" applyFill="1" applyBorder="1" applyAlignment="1" applyProtection="1">
      <alignment horizontal="center" vertical="center"/>
      <protection/>
    </xf>
    <xf numFmtId="0" fontId="81" fillId="0" borderId="41" xfId="0" applyNumberFormat="1" applyFont="1" applyFill="1" applyBorder="1" applyAlignment="1" applyProtection="1">
      <alignment horizontal="center" vertical="center"/>
      <protection/>
    </xf>
    <xf numFmtId="0" fontId="81" fillId="0" borderId="42" xfId="0" applyNumberFormat="1" applyFont="1" applyFill="1" applyBorder="1" applyAlignment="1" applyProtection="1">
      <alignment horizontal="center" vertical="center"/>
      <protection/>
    </xf>
    <xf numFmtId="0" fontId="81" fillId="0" borderId="43" xfId="0" applyNumberFormat="1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wrapText="1"/>
      <protection/>
    </xf>
    <xf numFmtId="0" fontId="15" fillId="0" borderId="14" xfId="0" applyFont="1" applyFill="1" applyBorder="1" applyAlignment="1" applyProtection="1">
      <alignment horizontal="center" wrapText="1"/>
      <protection/>
    </xf>
    <xf numFmtId="0" fontId="15" fillId="0" borderId="48" xfId="0" applyFont="1" applyFill="1" applyBorder="1" applyAlignment="1" applyProtection="1">
      <alignment horizontal="left" vertical="top" wrapText="1"/>
      <protection/>
    </xf>
    <xf numFmtId="0" fontId="15" fillId="0" borderId="12" xfId="0" applyFont="1" applyFill="1" applyBorder="1" applyAlignment="1" applyProtection="1">
      <alignment horizontal="left" vertical="top" wrapText="1"/>
      <protection/>
    </xf>
    <xf numFmtId="0" fontId="15" fillId="0" borderId="49" xfId="0" applyFont="1" applyFill="1" applyBorder="1" applyAlignment="1" applyProtection="1">
      <alignment horizontal="left" vertical="top" wrapText="1"/>
      <protection/>
    </xf>
    <xf numFmtId="0" fontId="15" fillId="0" borderId="13" xfId="0" applyFont="1" applyFill="1" applyBorder="1" applyAlignment="1" applyProtection="1">
      <alignment horizontal="left" wrapText="1"/>
      <protection/>
    </xf>
    <xf numFmtId="0" fontId="21" fillId="0" borderId="31" xfId="0" applyFont="1" applyFill="1" applyBorder="1" applyAlignment="1" applyProtection="1">
      <alignment horizontal="left" wrapText="1"/>
      <protection/>
    </xf>
    <xf numFmtId="0" fontId="21" fillId="0" borderId="14" xfId="0" applyFont="1" applyFill="1" applyBorder="1" applyAlignment="1" applyProtection="1">
      <alignment horizontal="left" wrapText="1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44" fillId="0" borderId="31" xfId="0" applyFont="1" applyFill="1" applyBorder="1" applyAlignment="1">
      <alignment horizontal="left"/>
    </xf>
    <xf numFmtId="0" fontId="44" fillId="0" borderId="14" xfId="0" applyFont="1" applyFill="1" applyBorder="1" applyAlignment="1">
      <alignment horizontal="left"/>
    </xf>
    <xf numFmtId="0" fontId="15" fillId="0" borderId="50" xfId="0" applyNumberFormat="1" applyFont="1" applyFill="1" applyBorder="1" applyAlignment="1" applyProtection="1">
      <alignment horizontal="center" vertical="center"/>
      <protection/>
    </xf>
    <xf numFmtId="0" fontId="15" fillId="0" borderId="31" xfId="0" applyFont="1" applyFill="1" applyBorder="1" applyAlignment="1" applyProtection="1">
      <alignment horizontal="center" wrapText="1"/>
      <protection/>
    </xf>
    <xf numFmtId="0" fontId="15" fillId="0" borderId="46" xfId="0" applyFont="1" applyFill="1" applyBorder="1" applyAlignment="1" applyProtection="1">
      <alignment horizontal="right"/>
      <protection/>
    </xf>
    <xf numFmtId="0" fontId="15" fillId="0" borderId="50" xfId="0" applyFont="1" applyFill="1" applyBorder="1" applyAlignment="1" applyProtection="1">
      <alignment horizontal="right"/>
      <protection/>
    </xf>
    <xf numFmtId="0" fontId="15" fillId="0" borderId="47" xfId="0" applyFont="1" applyFill="1" applyBorder="1" applyAlignment="1" applyProtection="1">
      <alignment horizontal="right"/>
      <protection/>
    </xf>
    <xf numFmtId="0" fontId="15" fillId="0" borderId="19" xfId="0" applyFont="1" applyFill="1" applyBorder="1" applyAlignment="1" applyProtection="1">
      <alignment horizontal="left" vertical="center"/>
      <protection/>
    </xf>
    <xf numFmtId="0" fontId="21" fillId="0" borderId="38" xfId="0" applyFont="1" applyFill="1" applyBorder="1" applyAlignment="1" applyProtection="1">
      <alignment horizontal="left" vertical="center"/>
      <protection/>
    </xf>
    <xf numFmtId="0" fontId="21" fillId="0" borderId="39" xfId="0" applyFont="1" applyFill="1" applyBorder="1" applyAlignment="1" applyProtection="1">
      <alignment horizontal="left" vertical="center"/>
      <protection/>
    </xf>
    <xf numFmtId="0" fontId="15" fillId="0" borderId="17" xfId="0" applyFont="1" applyFill="1" applyBorder="1" applyAlignment="1" applyProtection="1">
      <alignment horizontal="left" vertical="center" wrapText="1"/>
      <protection/>
    </xf>
    <xf numFmtId="0" fontId="15" fillId="0" borderId="11" xfId="0" applyFont="1" applyFill="1" applyBorder="1" applyAlignment="1" applyProtection="1">
      <alignment horizontal="left" vertical="center" wrapText="1"/>
      <protection/>
    </xf>
    <xf numFmtId="0" fontId="15" fillId="0" borderId="18" xfId="0" applyFont="1" applyFill="1" applyBorder="1" applyAlignment="1" applyProtection="1">
      <alignment horizontal="left" vertical="center" wrapText="1"/>
      <protection/>
    </xf>
    <xf numFmtId="0" fontId="15" fillId="0" borderId="19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0" fontId="15" fillId="0" borderId="19" xfId="0" applyFont="1" applyFill="1" applyBorder="1" applyAlignment="1" applyProtection="1">
      <alignment horizontal="left" vertical="center" wrapText="1"/>
      <protection/>
    </xf>
    <xf numFmtId="0" fontId="15" fillId="0" borderId="38" xfId="0" applyFont="1" applyFill="1" applyBorder="1" applyAlignment="1" applyProtection="1">
      <alignment horizontal="left" vertical="center" wrapText="1"/>
      <protection/>
    </xf>
    <xf numFmtId="0" fontId="15" fillId="0" borderId="39" xfId="0" applyFont="1" applyFill="1" applyBorder="1" applyAlignment="1" applyProtection="1">
      <alignment horizontal="left" vertical="center" wrapText="1"/>
      <protection/>
    </xf>
    <xf numFmtId="49" fontId="22" fillId="0" borderId="0" xfId="0" applyNumberFormat="1" applyFont="1" applyFill="1" applyBorder="1" applyAlignment="1" applyProtection="1">
      <alignment horizontal="right" vertical="justify"/>
      <protection/>
    </xf>
    <xf numFmtId="49" fontId="43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left" vertical="justify"/>
      <protection/>
    </xf>
    <xf numFmtId="11" fontId="19" fillId="0" borderId="0" xfId="0" applyNumberFormat="1" applyFont="1" applyFill="1" applyBorder="1" applyAlignment="1" applyProtection="1">
      <alignment horizontal="center" wrapText="1"/>
      <protection/>
    </xf>
    <xf numFmtId="0" fontId="15" fillId="0" borderId="27" xfId="0" applyNumberFormat="1" applyFont="1" applyFill="1" applyBorder="1" applyAlignment="1" applyProtection="1">
      <alignment horizontal="center" vertical="center"/>
      <protection/>
    </xf>
    <xf numFmtId="0" fontId="15" fillId="0" borderId="20" xfId="0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15" fillId="0" borderId="22" xfId="0" applyFont="1" applyFill="1" applyBorder="1" applyAlignment="1" applyProtection="1">
      <alignment horizontal="left" vertical="center" wrapText="1"/>
      <protection/>
    </xf>
    <xf numFmtId="49" fontId="31" fillId="0" borderId="30" xfId="0" applyNumberFormat="1" applyFont="1" applyFill="1" applyBorder="1" applyAlignment="1" applyProtection="1">
      <alignment horizontal="left" vertical="justify"/>
      <protection/>
    </xf>
    <xf numFmtId="0" fontId="28" fillId="0" borderId="29" xfId="0" applyFont="1" applyFill="1" applyBorder="1" applyAlignment="1" applyProtection="1">
      <alignment horizontal="left"/>
      <protection/>
    </xf>
    <xf numFmtId="49" fontId="82" fillId="0" borderId="0" xfId="0" applyNumberFormat="1" applyFont="1" applyFill="1" applyBorder="1" applyAlignment="1" applyProtection="1">
      <alignment horizontal="right" vertical="justify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/>
      <protection/>
    </xf>
    <xf numFmtId="0" fontId="15" fillId="0" borderId="51" xfId="0" applyNumberFormat="1" applyFont="1" applyFill="1" applyBorder="1" applyAlignment="1" applyProtection="1">
      <alignment horizontal="center" vertical="center"/>
      <protection/>
    </xf>
    <xf numFmtId="0" fontId="15" fillId="0" borderId="29" xfId="0" applyNumberFormat="1" applyFont="1" applyFill="1" applyBorder="1" applyAlignment="1" applyProtection="1">
      <alignment horizontal="center" vertical="center"/>
      <protection/>
    </xf>
    <xf numFmtId="0" fontId="15" fillId="0" borderId="52" xfId="0" applyNumberFormat="1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28" fillId="0" borderId="29" xfId="0" applyFont="1" applyFill="1" applyBorder="1" applyAlignment="1" applyProtection="1">
      <alignment horizontal="center" vertical="center"/>
      <protection/>
    </xf>
    <xf numFmtId="49" fontId="11" fillId="0" borderId="48" xfId="0" applyNumberFormat="1" applyFont="1" applyFill="1" applyBorder="1" applyAlignment="1" applyProtection="1">
      <alignment horizontal="center" vertical="justify"/>
      <protection/>
    </xf>
    <xf numFmtId="49" fontId="11" fillId="0" borderId="12" xfId="0" applyNumberFormat="1" applyFont="1" applyFill="1" applyBorder="1" applyAlignment="1" applyProtection="1">
      <alignment horizontal="center" vertical="justify"/>
      <protection/>
    </xf>
    <xf numFmtId="49" fontId="11" fillId="0" borderId="49" xfId="0" applyNumberFormat="1" applyFont="1" applyFill="1" applyBorder="1" applyAlignment="1" applyProtection="1">
      <alignment horizontal="center" vertical="justify"/>
      <protection/>
    </xf>
    <xf numFmtId="49" fontId="11" fillId="0" borderId="46" xfId="0" applyNumberFormat="1" applyFont="1" applyFill="1" applyBorder="1" applyAlignment="1" applyProtection="1">
      <alignment horizontal="center" vertical="justify"/>
      <protection/>
    </xf>
    <xf numFmtId="49" fontId="11" fillId="0" borderId="50" xfId="0" applyNumberFormat="1" applyFont="1" applyFill="1" applyBorder="1" applyAlignment="1" applyProtection="1">
      <alignment horizontal="center" vertical="justify"/>
      <protection/>
    </xf>
    <xf numFmtId="49" fontId="11" fillId="0" borderId="47" xfId="0" applyNumberFormat="1" applyFont="1" applyFill="1" applyBorder="1" applyAlignment="1" applyProtection="1">
      <alignment horizontal="center" vertical="justify"/>
      <protection/>
    </xf>
    <xf numFmtId="49" fontId="8" fillId="0" borderId="48" xfId="0" applyNumberFormat="1" applyFont="1" applyFill="1" applyBorder="1" applyAlignment="1" applyProtection="1">
      <alignment horizontal="center" vertical="justify" wrapText="1"/>
      <protection/>
    </xf>
    <xf numFmtId="49" fontId="8" fillId="0" borderId="12" xfId="0" applyNumberFormat="1" applyFont="1" applyFill="1" applyBorder="1" applyAlignment="1" applyProtection="1">
      <alignment horizontal="center" vertical="justify" wrapText="1"/>
      <protection/>
    </xf>
    <xf numFmtId="49" fontId="8" fillId="0" borderId="49" xfId="0" applyNumberFormat="1" applyFont="1" applyFill="1" applyBorder="1" applyAlignment="1" applyProtection="1">
      <alignment horizontal="center" vertical="justify" wrapText="1"/>
      <protection/>
    </xf>
    <xf numFmtId="49" fontId="8" fillId="0" borderId="46" xfId="0" applyNumberFormat="1" applyFont="1" applyFill="1" applyBorder="1" applyAlignment="1" applyProtection="1">
      <alignment horizontal="center" vertical="justify" wrapText="1"/>
      <protection/>
    </xf>
    <xf numFmtId="49" fontId="8" fillId="0" borderId="50" xfId="0" applyNumberFormat="1" applyFont="1" applyFill="1" applyBorder="1" applyAlignment="1" applyProtection="1">
      <alignment horizontal="center" vertical="justify" wrapText="1"/>
      <protection/>
    </xf>
    <xf numFmtId="49" fontId="8" fillId="0" borderId="47" xfId="0" applyNumberFormat="1" applyFont="1" applyFill="1" applyBorder="1" applyAlignment="1" applyProtection="1">
      <alignment horizontal="center" vertical="justify" wrapText="1"/>
      <protection/>
    </xf>
    <xf numFmtId="0" fontId="6" fillId="0" borderId="53" xfId="0" applyFont="1" applyFill="1" applyBorder="1" applyAlignment="1" applyProtection="1">
      <alignment horizontal="center" wrapText="1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45" fillId="0" borderId="3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top" wrapText="1"/>
      <protection/>
    </xf>
    <xf numFmtId="0" fontId="40" fillId="0" borderId="2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left"/>
      <protection/>
    </xf>
    <xf numFmtId="0" fontId="0" fillId="0" borderId="29" xfId="0" applyBorder="1" applyAlignment="1">
      <alignment/>
    </xf>
    <xf numFmtId="0" fontId="7" fillId="0" borderId="38" xfId="0" applyNumberFormat="1" applyFont="1" applyFill="1" applyBorder="1" applyAlignment="1" applyProtection="1">
      <alignment horizontal="left"/>
      <protection/>
    </xf>
    <xf numFmtId="0" fontId="0" fillId="0" borderId="38" xfId="0" applyBorder="1" applyAlignment="1">
      <alignment/>
    </xf>
    <xf numFmtId="49" fontId="7" fillId="0" borderId="29" xfId="0" applyNumberFormat="1" applyFont="1" applyFill="1" applyBorder="1" applyAlignment="1" applyProtection="1">
      <alignment horizontal="center" vertical="center"/>
      <protection/>
    </xf>
    <xf numFmtId="0" fontId="15" fillId="0" borderId="37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justify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8" xfId="0" applyNumberFormat="1" applyFont="1" applyFill="1" applyBorder="1" applyAlignment="1" applyProtection="1">
      <alignment horizontal="center" vertical="center"/>
      <protection/>
    </xf>
    <xf numFmtId="0" fontId="13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35" xfId="0" applyNumberFormat="1" applyFont="1" applyFill="1" applyBorder="1" applyAlignment="1" applyProtection="1">
      <alignment horizontal="center" vertical="center" wrapText="1"/>
      <protection/>
    </xf>
    <xf numFmtId="49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49" xfId="0" applyFont="1" applyFill="1" applyBorder="1" applyAlignment="1" applyProtection="1">
      <alignment horizontal="center" vertical="center" wrapText="1"/>
      <protection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0" fontId="12" fillId="0" borderId="50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31" xfId="0" applyNumberFormat="1" applyFont="1" applyFill="1" applyBorder="1" applyAlignment="1" applyProtection="1">
      <alignment horizontal="center" vertical="center"/>
      <protection/>
    </xf>
    <xf numFmtId="49" fontId="8" fillId="0" borderId="14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left" vertical="justify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50" xfId="0" applyNumberFormat="1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 wrapText="1"/>
      <protection/>
    </xf>
    <xf numFmtId="0" fontId="40" fillId="0" borderId="38" xfId="0" applyFont="1" applyFill="1" applyBorder="1" applyAlignment="1">
      <alignment horizontal="center" wrapText="1"/>
    </xf>
    <xf numFmtId="0" fontId="6" fillId="0" borderId="29" xfId="0" applyFont="1" applyFill="1" applyBorder="1" applyAlignment="1" applyProtection="1">
      <alignment horizontal="center"/>
      <protection/>
    </xf>
    <xf numFmtId="171" fontId="4" fillId="0" borderId="30" xfId="6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49" fontId="7" fillId="0" borderId="57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 vertical="center" textRotation="90"/>
      <protection/>
    </xf>
    <xf numFmtId="0" fontId="13" fillId="0" borderId="35" xfId="0" applyFont="1" applyFill="1" applyBorder="1" applyAlignment="1" applyProtection="1">
      <alignment horizontal="center" vertical="center" textRotation="90"/>
      <protection/>
    </xf>
    <xf numFmtId="0" fontId="13" fillId="0" borderId="19" xfId="0" applyFont="1" applyFill="1" applyBorder="1" applyAlignment="1" applyProtection="1">
      <alignment horizontal="center" vertical="center" textRotation="90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58" xfId="0" applyFont="1" applyFill="1" applyBorder="1" applyAlignment="1" applyProtection="1">
      <alignment horizontal="center" vertical="center" wrapText="1"/>
      <protection/>
    </xf>
    <xf numFmtId="0" fontId="8" fillId="0" borderId="59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57" xfId="0" applyNumberFormat="1" applyFont="1" applyFill="1" applyBorder="1" applyAlignment="1" applyProtection="1">
      <alignment horizontal="center" vertical="center"/>
      <protection/>
    </xf>
    <xf numFmtId="0" fontId="7" fillId="0" borderId="58" xfId="0" applyNumberFormat="1" applyFont="1" applyFill="1" applyBorder="1" applyAlignment="1" applyProtection="1">
      <alignment horizontal="center"/>
      <protection/>
    </xf>
    <xf numFmtId="0" fontId="7" fillId="0" borderId="59" xfId="0" applyNumberFormat="1" applyFont="1" applyFill="1" applyBorder="1" applyAlignment="1" applyProtection="1">
      <alignment horizontal="center"/>
      <protection/>
    </xf>
    <xf numFmtId="0" fontId="7" fillId="0" borderId="61" xfId="0" applyNumberFormat="1" applyFont="1" applyFill="1" applyBorder="1" applyAlignment="1" applyProtection="1">
      <alignment horizontal="center"/>
      <protection/>
    </xf>
    <xf numFmtId="0" fontId="7" fillId="0" borderId="6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textRotation="90"/>
      <protection/>
    </xf>
    <xf numFmtId="0" fontId="7" fillId="0" borderId="24" xfId="0" applyFont="1" applyFill="1" applyBorder="1" applyAlignment="1" applyProtection="1">
      <alignment horizontal="center" vertical="center" textRotation="90"/>
      <protection/>
    </xf>
    <xf numFmtId="0" fontId="7" fillId="0" borderId="46" xfId="0" applyFont="1" applyFill="1" applyBorder="1" applyAlignment="1" applyProtection="1">
      <alignment horizontal="center" vertical="center" textRotation="90"/>
      <protection/>
    </xf>
    <xf numFmtId="0" fontId="7" fillId="0" borderId="47" xfId="0" applyFont="1" applyFill="1" applyBorder="1" applyAlignment="1" applyProtection="1">
      <alignment horizontal="center" vertical="center" textRotation="90"/>
      <protection/>
    </xf>
    <xf numFmtId="0" fontId="8" fillId="0" borderId="13" xfId="0" applyNumberFormat="1" applyFont="1" applyFill="1" applyBorder="1" applyAlignment="1" applyProtection="1">
      <alignment horizontal="left" vertical="justify"/>
      <protection/>
    </xf>
    <xf numFmtId="0" fontId="8" fillId="0" borderId="31" xfId="0" applyNumberFormat="1" applyFont="1" applyFill="1" applyBorder="1" applyAlignment="1" applyProtection="1">
      <alignment horizontal="left" vertical="justify"/>
      <protection/>
    </xf>
    <xf numFmtId="0" fontId="8" fillId="0" borderId="14" xfId="0" applyNumberFormat="1" applyFont="1" applyFill="1" applyBorder="1" applyAlignment="1" applyProtection="1">
      <alignment horizontal="left" vertical="justify"/>
      <protection/>
    </xf>
    <xf numFmtId="0" fontId="7" fillId="0" borderId="25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24" xfId="0" applyFont="1" applyFill="1" applyBorder="1" applyAlignment="1" applyProtection="1">
      <alignment horizontal="center" vertical="center" textRotation="90"/>
      <protection/>
    </xf>
    <xf numFmtId="0" fontId="7" fillId="0" borderId="46" xfId="0" applyFont="1" applyFill="1" applyBorder="1" applyAlignment="1" applyProtection="1">
      <alignment horizontal="center" vertical="center" textRotation="90"/>
      <protection/>
    </xf>
    <xf numFmtId="0" fontId="7" fillId="0" borderId="47" xfId="0" applyFont="1" applyFill="1" applyBorder="1" applyAlignment="1" applyProtection="1">
      <alignment horizontal="center" vertical="center" textRotation="90"/>
      <protection/>
    </xf>
    <xf numFmtId="0" fontId="7" fillId="0" borderId="48" xfId="0" applyFont="1" applyFill="1" applyBorder="1" applyAlignment="1" applyProtection="1">
      <alignment horizontal="center" vertical="center" textRotation="90" wrapText="1"/>
      <protection/>
    </xf>
    <xf numFmtId="0" fontId="7" fillId="0" borderId="49" xfId="0" applyFont="1" applyFill="1" applyBorder="1" applyAlignment="1" applyProtection="1">
      <alignment horizontal="center" vertical="center" textRotation="90"/>
      <protection/>
    </xf>
    <xf numFmtId="0" fontId="15" fillId="0" borderId="19" xfId="0" applyFont="1" applyFill="1" applyBorder="1" applyAlignment="1" applyProtection="1">
      <alignment horizontal="left" vertical="center" wrapText="1" shrinkToFit="1"/>
      <protection/>
    </xf>
    <xf numFmtId="0" fontId="15" fillId="0" borderId="38" xfId="0" applyFont="1" applyFill="1" applyBorder="1" applyAlignment="1" applyProtection="1">
      <alignment horizontal="left" vertical="center" wrapText="1" shrinkToFit="1"/>
      <protection/>
    </xf>
    <xf numFmtId="0" fontId="15" fillId="0" borderId="39" xfId="0" applyFont="1" applyFill="1" applyBorder="1" applyAlignment="1" applyProtection="1">
      <alignment horizontal="left" vertical="center" wrapText="1" shrinkToFit="1"/>
      <protection/>
    </xf>
    <xf numFmtId="49" fontId="26" fillId="0" borderId="0" xfId="0" applyNumberFormat="1" applyFont="1" applyFill="1" applyBorder="1" applyAlignment="1" applyProtection="1">
      <alignment horizontal="left" vertical="justify"/>
      <protection/>
    </xf>
    <xf numFmtId="0" fontId="15" fillId="0" borderId="30" xfId="0" applyNumberFormat="1" applyFont="1" applyFill="1" applyBorder="1" applyAlignment="1" applyProtection="1">
      <alignment horizontal="center" vertical="center"/>
      <protection/>
    </xf>
    <xf numFmtId="0" fontId="15" fillId="0" borderId="63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8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49" xfId="0" applyNumberFormat="1" applyFont="1" applyFill="1" applyBorder="1" applyAlignment="1" applyProtection="1">
      <alignment horizontal="center" vertical="center" wrapText="1"/>
      <protection/>
    </xf>
    <xf numFmtId="49" fontId="7" fillId="0" borderId="46" xfId="0" applyNumberFormat="1" applyFont="1" applyFill="1" applyBorder="1" applyAlignment="1" applyProtection="1">
      <alignment horizontal="center" vertical="center" wrapText="1"/>
      <protection/>
    </xf>
    <xf numFmtId="49" fontId="7" fillId="0" borderId="50" xfId="0" applyNumberFormat="1" applyFont="1" applyFill="1" applyBorder="1" applyAlignment="1" applyProtection="1">
      <alignment horizontal="center" vertical="center" wrapText="1"/>
      <protection/>
    </xf>
    <xf numFmtId="49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justify"/>
      <protection/>
    </xf>
    <xf numFmtId="11" fontId="8" fillId="0" borderId="0" xfId="0" applyNumberFormat="1" applyFont="1" applyFill="1" applyBorder="1" applyAlignment="1" applyProtection="1">
      <alignment horizontal="center" wrapText="1"/>
      <protection/>
    </xf>
    <xf numFmtId="0" fontId="40" fillId="0" borderId="0" xfId="0" applyFont="1" applyFill="1" applyBorder="1" applyAlignment="1">
      <alignment horizontal="center"/>
    </xf>
    <xf numFmtId="49" fontId="41" fillId="0" borderId="0" xfId="0" applyNumberFormat="1" applyFont="1" applyFill="1" applyBorder="1" applyAlignment="1" applyProtection="1">
      <alignment horizontal="left" vertical="justify"/>
      <protection/>
    </xf>
    <xf numFmtId="0" fontId="15" fillId="0" borderId="17" xfId="0" applyNumberFormat="1" applyFont="1" applyFill="1" applyBorder="1" applyAlignment="1" applyProtection="1">
      <alignment horizontal="center" vertical="center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right"/>
      <protection/>
    </xf>
    <xf numFmtId="0" fontId="15" fillId="0" borderId="31" xfId="0" applyFont="1" applyFill="1" applyBorder="1" applyAlignment="1" applyProtection="1">
      <alignment horizontal="right"/>
      <protection/>
    </xf>
    <xf numFmtId="0" fontId="15" fillId="0" borderId="14" xfId="0" applyFont="1" applyFill="1" applyBorder="1" applyAlignment="1" applyProtection="1">
      <alignment horizontal="right"/>
      <protection/>
    </xf>
    <xf numFmtId="0" fontId="15" fillId="0" borderId="41" xfId="0" applyFont="1" applyFill="1" applyBorder="1" applyAlignment="1" applyProtection="1">
      <alignment horizontal="left" vertical="center" wrapText="1"/>
      <protection/>
    </xf>
    <xf numFmtId="0" fontId="15" fillId="0" borderId="42" xfId="0" applyFont="1" applyFill="1" applyBorder="1" applyAlignment="1" applyProtection="1">
      <alignment horizontal="left" vertical="center" wrapText="1"/>
      <protection/>
    </xf>
    <xf numFmtId="0" fontId="15" fillId="0" borderId="43" xfId="0" applyFont="1" applyFill="1" applyBorder="1" applyAlignment="1" applyProtection="1">
      <alignment horizontal="left" vertical="center" wrapText="1"/>
      <protection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21" fillId="0" borderId="36" xfId="0" applyNumberFormat="1" applyFont="1" applyFill="1" applyBorder="1" applyAlignment="1" applyProtection="1">
      <alignment horizontal="center" vertical="center"/>
      <protection/>
    </xf>
    <xf numFmtId="0" fontId="21" fillId="0" borderId="37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justify"/>
      <protection/>
    </xf>
    <xf numFmtId="0" fontId="14" fillId="0" borderId="31" xfId="0" applyNumberFormat="1" applyFont="1" applyFill="1" applyBorder="1" applyAlignment="1" applyProtection="1">
      <alignment horizontal="center" vertical="justify"/>
      <protection/>
    </xf>
    <xf numFmtId="0" fontId="14" fillId="0" borderId="14" xfId="0" applyNumberFormat="1" applyFont="1" applyFill="1" applyBorder="1" applyAlignment="1" applyProtection="1">
      <alignment horizontal="center" vertical="justify"/>
      <protection/>
    </xf>
    <xf numFmtId="0" fontId="7" fillId="0" borderId="48" xfId="0" applyFont="1" applyFill="1" applyBorder="1" applyAlignment="1" applyProtection="1">
      <alignment horizontal="left" vertical="center" textRotation="90" wrapText="1"/>
      <protection/>
    </xf>
    <xf numFmtId="0" fontId="7" fillId="0" borderId="12" xfId="0" applyFont="1" applyFill="1" applyBorder="1" applyAlignment="1" applyProtection="1">
      <alignment horizontal="left" vertical="center" textRotation="90" wrapText="1"/>
      <protection/>
    </xf>
    <xf numFmtId="0" fontId="7" fillId="0" borderId="25" xfId="0" applyFont="1" applyFill="1" applyBorder="1" applyAlignment="1" applyProtection="1">
      <alignment horizontal="left" vertical="center" textRotation="90" wrapText="1"/>
      <protection/>
    </xf>
    <xf numFmtId="0" fontId="7" fillId="0" borderId="24" xfId="0" applyFont="1" applyFill="1" applyBorder="1" applyAlignment="1" applyProtection="1">
      <alignment horizontal="left" vertical="center" textRotation="90" wrapText="1"/>
      <protection/>
    </xf>
    <xf numFmtId="0" fontId="7" fillId="0" borderId="46" xfId="0" applyFont="1" applyFill="1" applyBorder="1" applyAlignment="1" applyProtection="1">
      <alignment horizontal="left" vertical="center" textRotation="90" wrapText="1"/>
      <protection/>
    </xf>
    <xf numFmtId="0" fontId="7" fillId="0" borderId="47" xfId="0" applyFont="1" applyFill="1" applyBorder="1" applyAlignment="1" applyProtection="1">
      <alignment horizontal="left" vertical="center" textRotation="90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49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Fill="1" applyBorder="1" applyAlignment="1" applyProtection="1">
      <alignment horizontal="center" vertical="center" wrapText="1"/>
      <protection/>
    </xf>
    <xf numFmtId="0" fontId="13" fillId="0" borderId="50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6" fillId="0" borderId="48" xfId="0" applyFont="1" applyFill="1" applyBorder="1" applyAlignment="1" applyProtection="1">
      <alignment horizontal="center" vertical="center" textRotation="90" wrapText="1"/>
      <protection/>
    </xf>
    <xf numFmtId="0" fontId="16" fillId="0" borderId="46" xfId="0" applyFont="1" applyFill="1" applyBorder="1" applyAlignment="1" applyProtection="1">
      <alignment horizontal="center" vertical="center" textRotation="90" wrapText="1"/>
      <protection/>
    </xf>
    <xf numFmtId="49" fontId="16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50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11" fillId="0" borderId="31" xfId="0" applyFont="1" applyFill="1" applyBorder="1" applyAlignment="1" applyProtection="1">
      <alignment horizontal="left"/>
      <protection/>
    </xf>
    <xf numFmtId="0" fontId="11" fillId="0" borderId="14" xfId="0" applyFont="1" applyFill="1" applyBorder="1" applyAlignment="1" applyProtection="1">
      <alignment horizontal="left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 vertical="center" textRotation="90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/>
      <protection/>
    </xf>
    <xf numFmtId="0" fontId="7" fillId="0" borderId="30" xfId="0" applyNumberFormat="1" applyFont="1" applyFill="1" applyBorder="1" applyAlignment="1" applyProtection="1">
      <alignment horizontal="center"/>
      <protection/>
    </xf>
    <xf numFmtId="49" fontId="11" fillId="0" borderId="30" xfId="0" applyNumberFormat="1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Fill="1" applyBorder="1" applyAlignment="1" applyProtection="1">
      <alignment horizontal="center" vertical="center"/>
      <protection/>
    </xf>
    <xf numFmtId="171" fontId="11" fillId="0" borderId="30" xfId="60" applyFont="1" applyFill="1" applyBorder="1" applyAlignment="1" applyProtection="1">
      <alignment/>
      <protection/>
    </xf>
    <xf numFmtId="171" fontId="4" fillId="0" borderId="30" xfId="60" applyFont="1" applyFill="1" applyBorder="1" applyAlignment="1" applyProtection="1">
      <alignment/>
      <protection/>
    </xf>
    <xf numFmtId="0" fontId="0" fillId="0" borderId="31" xfId="0" applyFill="1" applyBorder="1" applyAlignment="1">
      <alignment/>
    </xf>
    <xf numFmtId="0" fontId="0" fillId="0" borderId="14" xfId="0" applyFill="1" applyBorder="1" applyAlignment="1">
      <alignment/>
    </xf>
    <xf numFmtId="0" fontId="15" fillId="0" borderId="60" xfId="0" applyNumberFormat="1" applyFont="1" applyFill="1" applyBorder="1" applyAlignment="1" applyProtection="1">
      <alignment horizontal="center" vertical="center"/>
      <protection/>
    </xf>
    <xf numFmtId="0" fontId="15" fillId="0" borderId="6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 horizontal="left" wrapText="1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0" borderId="49" xfId="0" applyFont="1" applyFill="1" applyBorder="1" applyAlignment="1" applyProtection="1">
      <alignment horizontal="center" vertical="center" wrapText="1"/>
      <protection/>
    </xf>
    <xf numFmtId="0" fontId="16" fillId="0" borderId="50" xfId="0" applyFont="1" applyFill="1" applyBorder="1" applyAlignment="1" applyProtection="1">
      <alignment horizontal="center" vertical="center" wrapText="1"/>
      <protection/>
    </xf>
    <xf numFmtId="0" fontId="16" fillId="0" borderId="47" xfId="0" applyFont="1" applyFill="1" applyBorder="1" applyAlignment="1" applyProtection="1">
      <alignment horizontal="center" vertical="center" wrapText="1"/>
      <protection/>
    </xf>
    <xf numFmtId="0" fontId="16" fillId="0" borderId="48" xfId="0" applyFont="1" applyFill="1" applyBorder="1" applyAlignment="1" applyProtection="1">
      <alignment horizontal="left" vertical="center" wrapText="1"/>
      <protection/>
    </xf>
    <xf numFmtId="0" fontId="16" fillId="0" borderId="49" xfId="0" applyFont="1" applyFill="1" applyBorder="1" applyAlignment="1" applyProtection="1">
      <alignment horizontal="left" vertical="center" wrapText="1"/>
      <protection/>
    </xf>
    <xf numFmtId="0" fontId="16" fillId="0" borderId="46" xfId="0" applyFont="1" applyFill="1" applyBorder="1" applyAlignment="1" applyProtection="1">
      <alignment horizontal="left" vertical="center" wrapText="1"/>
      <protection/>
    </xf>
    <xf numFmtId="0" fontId="16" fillId="0" borderId="47" xfId="0" applyFont="1" applyFill="1" applyBorder="1" applyAlignment="1" applyProtection="1">
      <alignment horizontal="left" vertical="center" wrapText="1"/>
      <protection/>
    </xf>
    <xf numFmtId="49" fontId="7" fillId="0" borderId="29" xfId="0" applyNumberFormat="1" applyFont="1" applyFill="1" applyBorder="1" applyAlignment="1" applyProtection="1">
      <alignment/>
      <protection/>
    </xf>
    <xf numFmtId="49" fontId="13" fillId="0" borderId="48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49" xfId="0" applyNumberFormat="1" applyFont="1" applyFill="1" applyBorder="1" applyAlignment="1" applyProtection="1">
      <alignment horizontal="center" vertical="center" wrapText="1"/>
      <protection/>
    </xf>
    <xf numFmtId="49" fontId="13" fillId="0" borderId="46" xfId="0" applyNumberFormat="1" applyFont="1" applyFill="1" applyBorder="1" applyAlignment="1" applyProtection="1">
      <alignment horizontal="center" vertical="center" wrapText="1"/>
      <protection/>
    </xf>
    <xf numFmtId="49" fontId="13" fillId="0" borderId="50" xfId="0" applyNumberFormat="1" applyFont="1" applyFill="1" applyBorder="1" applyAlignment="1" applyProtection="1">
      <alignment horizontal="center" vertical="center" wrapText="1"/>
      <protection/>
    </xf>
    <xf numFmtId="49" fontId="13" fillId="0" borderId="47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/>
      <protection/>
    </xf>
    <xf numFmtId="0" fontId="11" fillId="0" borderId="34" xfId="0" applyFont="1" applyFill="1" applyBorder="1" applyAlignment="1" applyProtection="1">
      <alignment horizontal="center"/>
      <protection/>
    </xf>
    <xf numFmtId="0" fontId="11" fillId="0" borderId="33" xfId="0" applyFont="1" applyFill="1" applyBorder="1" applyAlignment="1" applyProtection="1">
      <alignment horizontal="center"/>
      <protection/>
    </xf>
    <xf numFmtId="0" fontId="16" fillId="0" borderId="48" xfId="0" applyFont="1" applyFill="1" applyBorder="1" applyAlignment="1" applyProtection="1">
      <alignment horizontal="left" vertical="top" wrapText="1"/>
      <protection/>
    </xf>
    <xf numFmtId="0" fontId="16" fillId="0" borderId="12" xfId="0" applyFont="1" applyFill="1" applyBorder="1" applyAlignment="1" applyProtection="1">
      <alignment horizontal="left" vertical="top" wrapText="1"/>
      <protection/>
    </xf>
    <xf numFmtId="0" fontId="16" fillId="0" borderId="49" xfId="0" applyFont="1" applyFill="1" applyBorder="1" applyAlignment="1" applyProtection="1">
      <alignment horizontal="left" vertical="top" wrapText="1"/>
      <protection/>
    </xf>
    <xf numFmtId="0" fontId="16" fillId="0" borderId="46" xfId="0" applyFont="1" applyFill="1" applyBorder="1" applyAlignment="1" applyProtection="1">
      <alignment horizontal="left" vertical="top" wrapText="1"/>
      <protection/>
    </xf>
    <xf numFmtId="0" fontId="16" fillId="0" borderId="50" xfId="0" applyFont="1" applyFill="1" applyBorder="1" applyAlignment="1" applyProtection="1">
      <alignment horizontal="left" vertical="top" wrapText="1"/>
      <protection/>
    </xf>
    <xf numFmtId="0" fontId="16" fillId="0" borderId="47" xfId="0" applyFont="1" applyFill="1" applyBorder="1" applyAlignment="1" applyProtection="1">
      <alignment horizontal="left" vertical="top" wrapText="1"/>
      <protection/>
    </xf>
    <xf numFmtId="0" fontId="16" fillId="0" borderId="48" xfId="0" applyFont="1" applyFill="1" applyBorder="1" applyAlignment="1" applyProtection="1">
      <alignment horizontal="center" vertical="center" wrapText="1"/>
      <protection/>
    </xf>
    <xf numFmtId="0" fontId="16" fillId="0" borderId="46" xfId="0" applyFont="1" applyFill="1" applyBorder="1" applyAlignment="1" applyProtection="1">
      <alignment horizontal="center" vertical="center" wrapText="1"/>
      <protection/>
    </xf>
    <xf numFmtId="0" fontId="11" fillId="0" borderId="48" xfId="0" applyFont="1" applyFill="1" applyBorder="1" applyAlignment="1" applyProtection="1">
      <alignment horizontal="center" vertical="center"/>
      <protection/>
    </xf>
    <xf numFmtId="0" fontId="11" fillId="0" borderId="49" xfId="0" applyFont="1" applyFill="1" applyBorder="1" applyAlignment="1" applyProtection="1">
      <alignment horizontal="center" vertical="center"/>
      <protection/>
    </xf>
    <xf numFmtId="0" fontId="11" fillId="0" borderId="46" xfId="0" applyFont="1" applyFill="1" applyBorder="1" applyAlignment="1" applyProtection="1">
      <alignment horizontal="center" vertical="center"/>
      <protection/>
    </xf>
    <xf numFmtId="0" fontId="11" fillId="0" borderId="47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 vertical="center" textRotation="90"/>
      <protection/>
    </xf>
    <xf numFmtId="0" fontId="7" fillId="0" borderId="12" xfId="0" applyFont="1" applyFill="1" applyBorder="1" applyAlignment="1" applyProtection="1">
      <alignment horizontal="center" vertical="center" textRotation="90"/>
      <protection/>
    </xf>
    <xf numFmtId="0" fontId="7" fillId="0" borderId="49" xfId="0" applyFont="1" applyFill="1" applyBorder="1" applyAlignment="1" applyProtection="1">
      <alignment horizontal="center" vertical="center" textRotation="90"/>
      <protection/>
    </xf>
    <xf numFmtId="0" fontId="7" fillId="0" borderId="50" xfId="0" applyFont="1" applyFill="1" applyBorder="1" applyAlignment="1" applyProtection="1">
      <alignment horizontal="center" vertical="center" textRotation="90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left" vertical="center" wrapText="1" shrinkToFit="1"/>
      <protection/>
    </xf>
    <xf numFmtId="0" fontId="15" fillId="0" borderId="36" xfId="0" applyFont="1" applyFill="1" applyBorder="1" applyAlignment="1" applyProtection="1">
      <alignment horizontal="left" vertical="center" wrapText="1" shrinkToFit="1"/>
      <protection/>
    </xf>
    <xf numFmtId="0" fontId="15" fillId="0" borderId="37" xfId="0" applyFont="1" applyFill="1" applyBorder="1" applyAlignment="1" applyProtection="1">
      <alignment horizontal="left" vertical="center" wrapText="1" shrinkToFit="1"/>
      <protection/>
    </xf>
    <xf numFmtId="0" fontId="8" fillId="0" borderId="0" xfId="0" applyNumberFormat="1" applyFont="1" applyFill="1" applyBorder="1" applyAlignment="1" applyProtection="1">
      <alignment horizontal="left" vertical="justify"/>
      <protection/>
    </xf>
    <xf numFmtId="0" fontId="13" fillId="0" borderId="48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49" xfId="0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left" vertical="center" wrapText="1" shrinkToFit="1"/>
      <protection/>
    </xf>
    <xf numFmtId="0" fontId="15" fillId="0" borderId="33" xfId="0" applyFont="1" applyFill="1" applyBorder="1" applyAlignment="1" applyProtection="1">
      <alignment horizontal="left" vertical="center" wrapText="1" shrinkToFit="1"/>
      <protection/>
    </xf>
    <xf numFmtId="0" fontId="15" fillId="0" borderId="34" xfId="0" applyFont="1" applyFill="1" applyBorder="1" applyAlignment="1" applyProtection="1">
      <alignment horizontal="left" vertical="center" wrapText="1" shrinkToFit="1"/>
      <protection/>
    </xf>
    <xf numFmtId="0" fontId="15" fillId="0" borderId="35" xfId="0" applyFont="1" applyFill="1" applyBorder="1" applyAlignment="1" applyProtection="1">
      <alignment vertical="center" wrapText="1"/>
      <protection/>
    </xf>
    <xf numFmtId="0" fontId="15" fillId="0" borderId="33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50" xfId="0" applyFont="1" applyFill="1" applyBorder="1" applyAlignment="1" applyProtection="1">
      <alignment horizontal="center" vertical="center" textRotation="90"/>
      <protection/>
    </xf>
    <xf numFmtId="0" fontId="15" fillId="0" borderId="13" xfId="0" applyFont="1" applyFill="1" applyBorder="1" applyAlignment="1" applyProtection="1">
      <alignment horizontal="left" vertical="center" wrapText="1" shrinkToFit="1"/>
      <protection/>
    </xf>
    <xf numFmtId="0" fontId="15" fillId="0" borderId="31" xfId="0" applyFont="1" applyFill="1" applyBorder="1" applyAlignment="1" applyProtection="1">
      <alignment horizontal="left" vertical="center" wrapText="1" shrinkToFit="1"/>
      <protection/>
    </xf>
    <xf numFmtId="0" fontId="15" fillId="0" borderId="14" xfId="0" applyFont="1" applyFill="1" applyBorder="1" applyAlignment="1" applyProtection="1">
      <alignment horizontal="left" vertical="center" wrapText="1" shrinkToFi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49" xfId="0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Border="1" applyAlignment="1" applyProtection="1">
      <alignment vertical="center" textRotation="90"/>
      <protection/>
    </xf>
    <xf numFmtId="0" fontId="15" fillId="0" borderId="36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 textRotation="90"/>
      <protection/>
    </xf>
    <xf numFmtId="0" fontId="6" fillId="0" borderId="0" xfId="0" applyFont="1" applyFill="1" applyBorder="1" applyAlignment="1" applyProtection="1">
      <alignment vertical="center" textRotation="90"/>
      <protection/>
    </xf>
    <xf numFmtId="0" fontId="15" fillId="0" borderId="65" xfId="0" applyFont="1" applyFill="1" applyBorder="1" applyAlignment="1" applyProtection="1">
      <alignment vertical="center"/>
      <protection/>
    </xf>
    <xf numFmtId="0" fontId="15" fillId="0" borderId="63" xfId="0" applyFont="1" applyFill="1" applyBorder="1" applyAlignment="1" applyProtection="1">
      <alignment vertical="center"/>
      <protection/>
    </xf>
    <xf numFmtId="0" fontId="13" fillId="0" borderId="58" xfId="0" applyFont="1" applyFill="1" applyBorder="1" applyAlignment="1" applyProtection="1">
      <alignment horizontal="center" vertical="center" wrapText="1"/>
      <protection/>
    </xf>
    <xf numFmtId="0" fontId="13" fillId="0" borderId="38" xfId="0" applyFont="1" applyFill="1" applyBorder="1" applyAlignment="1" applyProtection="1">
      <alignment horizontal="center" vertical="center" wrapText="1"/>
      <protection/>
    </xf>
    <xf numFmtId="0" fontId="13" fillId="0" borderId="39" xfId="0" applyFont="1" applyFill="1" applyBorder="1" applyAlignment="1" applyProtection="1">
      <alignment horizontal="center" vertical="center" wrapText="1"/>
      <protection/>
    </xf>
    <xf numFmtId="0" fontId="7" fillId="0" borderId="66" xfId="0" applyFont="1" applyFill="1" applyBorder="1" applyAlignment="1" applyProtection="1">
      <alignment horizontal="center" vertical="center" textRotation="90"/>
      <protection/>
    </xf>
    <xf numFmtId="0" fontId="7" fillId="0" borderId="67" xfId="0" applyFont="1" applyFill="1" applyBorder="1" applyAlignment="1" applyProtection="1">
      <alignment horizontal="center" vertical="center" textRotation="90"/>
      <protection/>
    </xf>
    <xf numFmtId="0" fontId="7" fillId="0" borderId="28" xfId="0" applyFont="1" applyFill="1" applyBorder="1" applyAlignment="1" applyProtection="1">
      <alignment horizontal="center" vertical="center" textRotation="90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5" fillId="0" borderId="60" xfId="0" applyFont="1" applyFill="1" applyBorder="1" applyAlignment="1" applyProtection="1">
      <alignment horizontal="left" vertical="center" wrapText="1"/>
      <protection/>
    </xf>
    <xf numFmtId="0" fontId="15" fillId="0" borderId="57" xfId="0" applyFont="1" applyFill="1" applyBorder="1" applyAlignment="1" applyProtection="1">
      <alignment horizontal="left" vertical="center" wrapText="1"/>
      <protection/>
    </xf>
    <xf numFmtId="0" fontId="15" fillId="0" borderId="64" xfId="0" applyFont="1" applyFill="1" applyBorder="1" applyAlignment="1" applyProtection="1">
      <alignment horizontal="left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266700</xdr:rowOff>
    </xdr:from>
    <xdr:to>
      <xdr:col>5</xdr:col>
      <xdr:colOff>476250</xdr:colOff>
      <xdr:row>2</xdr:row>
      <xdr:rowOff>514350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66700"/>
          <a:ext cx="1343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4"/>
  <sheetViews>
    <sheetView tabSelected="1" view="pageBreakPreview" zoomScale="60" zoomScaleNormal="50" zoomScalePageLayoutView="0" workbookViewId="0" topLeftCell="A1">
      <selection activeCell="BM93" sqref="BM93"/>
    </sheetView>
  </sheetViews>
  <sheetFormatPr defaultColWidth="10.125" defaultRowHeight="12.75"/>
  <cols>
    <col min="1" max="1" width="3.375" style="12" customWidth="1"/>
    <col min="2" max="2" width="4.375" style="12" customWidth="1"/>
    <col min="3" max="3" width="2.25390625" style="12" customWidth="1"/>
    <col min="4" max="5" width="4.375" style="12" customWidth="1"/>
    <col min="6" max="6" width="7.375" style="12" customWidth="1"/>
    <col min="7" max="8" width="4.375" style="12" customWidth="1"/>
    <col min="9" max="9" width="5.00390625" style="12" customWidth="1"/>
    <col min="10" max="11" width="4.375" style="12" customWidth="1"/>
    <col min="12" max="12" width="4.875" style="12" customWidth="1"/>
    <col min="13" max="13" width="5.75390625" style="13" customWidth="1"/>
    <col min="14" max="14" width="6.25390625" style="13" customWidth="1"/>
    <col min="15" max="16" width="4.375" style="14" customWidth="1"/>
    <col min="17" max="19" width="4.375" style="15" customWidth="1"/>
    <col min="20" max="20" width="7.75390625" style="15" customWidth="1"/>
    <col min="21" max="27" width="4.375" style="15" customWidth="1"/>
    <col min="28" max="29" width="4.375" style="229" customWidth="1"/>
    <col min="30" max="30" width="7.00390625" style="229" customWidth="1"/>
    <col min="31" max="31" width="4.375" style="229" customWidth="1"/>
    <col min="32" max="38" width="4.375" style="12" customWidth="1"/>
    <col min="39" max="39" width="9.00390625" style="12" customWidth="1"/>
    <col min="40" max="40" width="1.00390625" style="12" hidden="1" customWidth="1"/>
    <col min="41" max="41" width="10.00390625" style="12" customWidth="1"/>
    <col min="42" max="52" width="4.375" style="12" customWidth="1"/>
    <col min="53" max="54" width="4.75390625" style="12" customWidth="1"/>
    <col min="55" max="55" width="5.375" style="12" customWidth="1"/>
    <col min="56" max="56" width="4.375" style="12" customWidth="1"/>
    <col min="57" max="57" width="5.00390625" style="12" customWidth="1"/>
    <col min="58" max="58" width="6.125" style="12" customWidth="1"/>
    <col min="59" max="59" width="6.00390625" style="12" customWidth="1"/>
    <col min="60" max="61" width="5.00390625" style="12" customWidth="1"/>
    <col min="62" max="16384" width="10.125" style="12" customWidth="1"/>
  </cols>
  <sheetData>
    <row r="1" spans="21:61" ht="29.25" customHeight="1">
      <c r="U1" s="539" t="s">
        <v>118</v>
      </c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39"/>
      <c r="AM1" s="539"/>
      <c r="AN1" s="539"/>
      <c r="AO1" s="539"/>
      <c r="AP1" s="539"/>
      <c r="AQ1" s="539"/>
      <c r="AR1" s="539"/>
      <c r="BC1" s="16"/>
      <c r="BD1" s="17"/>
      <c r="BE1" s="17"/>
      <c r="BF1" s="17"/>
      <c r="BG1" s="17"/>
      <c r="BH1" s="17"/>
      <c r="BI1" s="17"/>
    </row>
    <row r="2" spans="1:61" s="18" customFormat="1" ht="31.5" customHeight="1">
      <c r="A2" s="541" t="s">
        <v>101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1"/>
      <c r="AV2" s="541"/>
      <c r="AW2" s="541"/>
      <c r="AX2" s="541"/>
      <c r="AY2" s="541"/>
      <c r="AZ2" s="541"/>
      <c r="BA2" s="541"/>
      <c r="BB2" s="541"/>
      <c r="BC2" s="541"/>
      <c r="BD2" s="541"/>
      <c r="BE2" s="17"/>
      <c r="BF2" s="17"/>
      <c r="BG2" s="17"/>
      <c r="BH2" s="17"/>
      <c r="BI2" s="17"/>
    </row>
    <row r="3" spans="1:61" ht="43.5" customHeight="1">
      <c r="A3" s="538" t="s">
        <v>67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8"/>
      <c r="AI3" s="538"/>
      <c r="AJ3" s="538"/>
      <c r="AK3" s="538"/>
      <c r="AL3" s="538"/>
      <c r="AM3" s="538"/>
      <c r="AN3" s="538"/>
      <c r="AO3" s="538"/>
      <c r="AP3" s="538"/>
      <c r="AQ3" s="538"/>
      <c r="AR3" s="538"/>
      <c r="AS3" s="538"/>
      <c r="AT3" s="538"/>
      <c r="AU3" s="538"/>
      <c r="AV3" s="538"/>
      <c r="AW3" s="538"/>
      <c r="AX3" s="538"/>
      <c r="AY3" s="538"/>
      <c r="AZ3" s="538"/>
      <c r="BA3" s="538"/>
      <c r="BB3" s="538"/>
      <c r="BC3" s="19"/>
      <c r="BD3" s="20"/>
      <c r="BE3" s="20"/>
      <c r="BF3" s="20"/>
      <c r="BG3" s="20"/>
      <c r="BH3" s="20"/>
      <c r="BI3" s="20"/>
    </row>
    <row r="4" spans="2:61" ht="22.5" customHeight="1">
      <c r="B4" s="21" t="s">
        <v>62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P4" s="23"/>
      <c r="Q4" s="24"/>
      <c r="R4" s="24"/>
      <c r="S4" s="24"/>
      <c r="T4" s="24"/>
      <c r="U4" s="24"/>
      <c r="V4" s="24"/>
      <c r="W4" s="24"/>
      <c r="X4" s="24"/>
      <c r="Y4" s="542" t="s">
        <v>204</v>
      </c>
      <c r="Z4" s="542"/>
      <c r="AA4" s="542"/>
      <c r="AB4" s="542"/>
      <c r="AC4" s="542"/>
      <c r="AD4" s="542"/>
      <c r="AE4" s="542"/>
      <c r="AF4" s="542"/>
      <c r="AG4" s="542"/>
      <c r="AH4" s="542"/>
      <c r="AI4" s="542"/>
      <c r="AJ4" s="542"/>
      <c r="AK4" s="542"/>
      <c r="AL4" s="542"/>
      <c r="AM4" s="542"/>
      <c r="AN4" s="542"/>
      <c r="AO4" s="25"/>
      <c r="AP4" s="25"/>
      <c r="AV4" s="540"/>
      <c r="AW4" s="540"/>
      <c r="AX4" s="540"/>
      <c r="AY4" s="540"/>
      <c r="AZ4" s="540"/>
      <c r="BA4" s="540"/>
      <c r="BB4" s="540"/>
      <c r="BC4" s="371" t="s">
        <v>130</v>
      </c>
      <c r="BD4" s="371"/>
      <c r="BE4" s="371"/>
      <c r="BF4" s="371"/>
      <c r="BG4" s="371"/>
      <c r="BH4" s="371"/>
      <c r="BI4" s="371"/>
    </row>
    <row r="5" spans="1:61" ht="26.25" customHeight="1">
      <c r="A5" s="27"/>
      <c r="B5" s="378" t="s">
        <v>151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29"/>
      <c r="P5" s="382" t="s">
        <v>0</v>
      </c>
      <c r="Q5" s="382"/>
      <c r="R5" s="382"/>
      <c r="S5" s="382"/>
      <c r="T5" s="382"/>
      <c r="U5" s="387" t="s">
        <v>63</v>
      </c>
      <c r="V5" s="387"/>
      <c r="W5" s="387"/>
      <c r="X5" s="387"/>
      <c r="Y5" s="387"/>
      <c r="Z5" s="387"/>
      <c r="AA5" s="387"/>
      <c r="AB5" s="387"/>
      <c r="AC5" s="30" t="s">
        <v>1</v>
      </c>
      <c r="AD5" s="30"/>
      <c r="AE5" s="30"/>
      <c r="AF5" s="30"/>
      <c r="AG5" s="30"/>
      <c r="AH5" s="551" t="s">
        <v>127</v>
      </c>
      <c r="AI5" s="551"/>
      <c r="AJ5" s="551"/>
      <c r="AK5" s="551"/>
      <c r="AL5" s="551"/>
      <c r="AM5" s="551"/>
      <c r="AN5" s="551"/>
      <c r="AO5" s="551"/>
      <c r="AP5" s="551"/>
      <c r="AQ5" s="551"/>
      <c r="AR5" s="551"/>
      <c r="AS5" s="551"/>
      <c r="AT5" s="551"/>
      <c r="AU5" s="351" t="s">
        <v>2</v>
      </c>
      <c r="AV5" s="351"/>
      <c r="AW5" s="351"/>
      <c r="AX5" s="351"/>
      <c r="AY5" s="351"/>
      <c r="AZ5" s="351"/>
      <c r="BA5" s="351"/>
      <c r="BB5" s="351"/>
      <c r="BC5" s="372" t="s">
        <v>131</v>
      </c>
      <c r="BD5" s="372"/>
      <c r="BE5" s="372"/>
      <c r="BF5" s="372"/>
      <c r="BG5" s="372"/>
      <c r="BH5" s="372"/>
      <c r="BI5" s="372"/>
    </row>
    <row r="6" spans="1:61" ht="15" customHeight="1">
      <c r="A6" s="27"/>
      <c r="B6" s="31"/>
      <c r="C6" s="29"/>
      <c r="D6" s="29"/>
      <c r="E6" s="29"/>
      <c r="F6" s="29"/>
      <c r="G6" s="29"/>
      <c r="I6" s="29"/>
      <c r="J6" s="29"/>
      <c r="K6" s="29"/>
      <c r="L6" s="29"/>
      <c r="M6" s="29"/>
      <c r="N6" s="29"/>
      <c r="O6" s="29"/>
      <c r="P6" s="29"/>
      <c r="Q6" s="1"/>
      <c r="R6" s="1"/>
      <c r="S6" s="524" t="s">
        <v>85</v>
      </c>
      <c r="T6" s="525"/>
      <c r="U6" s="525"/>
      <c r="V6" s="525"/>
      <c r="W6" s="525"/>
      <c r="X6" s="525"/>
      <c r="Y6" s="525"/>
      <c r="Z6" s="525"/>
      <c r="AA6" s="525"/>
      <c r="AB6" s="525"/>
      <c r="AC6" s="1"/>
      <c r="AD6" s="32"/>
      <c r="AE6" s="30"/>
      <c r="AF6" s="30"/>
      <c r="AG6" s="30"/>
      <c r="AH6" s="526" t="s">
        <v>3</v>
      </c>
      <c r="AI6" s="527"/>
      <c r="AJ6" s="527"/>
      <c r="AK6" s="527"/>
      <c r="AL6" s="527"/>
      <c r="AM6" s="527"/>
      <c r="AN6" s="527"/>
      <c r="AO6" s="527"/>
      <c r="AP6" s="527"/>
      <c r="AQ6" s="527"/>
      <c r="AR6" s="527"/>
      <c r="AS6" s="527"/>
      <c r="AT6" s="527"/>
      <c r="AU6" s="33"/>
      <c r="AV6" s="26"/>
      <c r="AW6" s="26"/>
      <c r="AX6" s="26"/>
      <c r="AY6" s="26"/>
      <c r="AZ6" s="26"/>
      <c r="BA6" s="26"/>
      <c r="BB6" s="26"/>
      <c r="BC6" s="373" t="s">
        <v>132</v>
      </c>
      <c r="BD6" s="373"/>
      <c r="BE6" s="373"/>
      <c r="BF6" s="373"/>
      <c r="BG6" s="373"/>
      <c r="BH6" s="373"/>
      <c r="BI6" s="373"/>
    </row>
    <row r="7" spans="2:61" ht="20.2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28"/>
      <c r="N7" s="28"/>
      <c r="O7" s="35"/>
      <c r="P7" s="382" t="s">
        <v>61</v>
      </c>
      <c r="Q7" s="382"/>
      <c r="R7" s="382"/>
      <c r="S7" s="382"/>
      <c r="T7" s="382"/>
      <c r="U7" s="382"/>
      <c r="V7" s="382"/>
      <c r="W7" s="382"/>
      <c r="X7" s="387" t="s">
        <v>128</v>
      </c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7"/>
      <c r="AN7" s="387"/>
      <c r="AO7" s="387"/>
      <c r="AP7" s="387"/>
      <c r="AQ7" s="387"/>
      <c r="AR7" s="387"/>
      <c r="AS7" s="387"/>
      <c r="AT7" s="387"/>
      <c r="AU7" s="352" t="s">
        <v>4</v>
      </c>
      <c r="AV7" s="352"/>
      <c r="AW7" s="352"/>
      <c r="AX7" s="352"/>
      <c r="AY7" s="352"/>
      <c r="AZ7" s="352"/>
      <c r="BA7" s="352"/>
      <c r="BB7" s="33"/>
      <c r="BC7" s="374" t="s">
        <v>195</v>
      </c>
      <c r="BD7" s="375"/>
      <c r="BE7" s="375"/>
      <c r="BF7" s="375"/>
      <c r="BG7" s="375"/>
      <c r="BH7" s="375"/>
      <c r="BI7" s="375"/>
    </row>
    <row r="8" spans="2:61" ht="20.25" customHeight="1">
      <c r="B8" s="379" t="s">
        <v>5</v>
      </c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28"/>
      <c r="N8" s="28"/>
      <c r="O8" s="35"/>
      <c r="P8" s="36"/>
      <c r="Q8" s="1"/>
      <c r="R8" s="1"/>
      <c r="S8" s="1"/>
      <c r="T8" s="1"/>
      <c r="U8" s="1"/>
      <c r="V8" s="1"/>
      <c r="W8" s="1"/>
      <c r="X8" s="530" t="s">
        <v>89</v>
      </c>
      <c r="Y8" s="531"/>
      <c r="Z8" s="531"/>
      <c r="AA8" s="531"/>
      <c r="AB8" s="531"/>
      <c r="AC8" s="531"/>
      <c r="AD8" s="531"/>
      <c r="AE8" s="531"/>
      <c r="AF8" s="531"/>
      <c r="AG8" s="531"/>
      <c r="AH8" s="531"/>
      <c r="AI8" s="531"/>
      <c r="AJ8" s="531"/>
      <c r="AK8" s="531"/>
      <c r="AL8" s="531"/>
      <c r="AM8" s="531"/>
      <c r="AN8" s="531"/>
      <c r="AO8" s="531"/>
      <c r="AP8" s="531"/>
      <c r="AQ8" s="531"/>
      <c r="AR8" s="531"/>
      <c r="AS8" s="531"/>
      <c r="AT8" s="531"/>
      <c r="AU8" s="33"/>
      <c r="AV8" s="37"/>
      <c r="AW8" s="37"/>
      <c r="AX8" s="37"/>
      <c r="AY8" s="37"/>
      <c r="AZ8" s="37"/>
      <c r="BA8" s="37"/>
      <c r="BB8" s="33"/>
      <c r="BC8" s="376" t="s">
        <v>196</v>
      </c>
      <c r="BD8" s="377"/>
      <c r="BE8" s="377"/>
      <c r="BF8" s="377"/>
      <c r="BG8" s="377"/>
      <c r="BH8" s="377"/>
      <c r="BI8" s="377"/>
    </row>
    <row r="9" spans="2:61" ht="26.25" customHeight="1">
      <c r="B9" s="32" t="s">
        <v>197</v>
      </c>
      <c r="C9" s="233"/>
      <c r="D9" s="233"/>
      <c r="E9" s="233"/>
      <c r="F9" s="233"/>
      <c r="G9" s="233"/>
      <c r="H9" s="233"/>
      <c r="I9" s="234"/>
      <c r="J9" s="234"/>
      <c r="M9" s="39"/>
      <c r="N9" s="39"/>
      <c r="O9" s="39"/>
      <c r="P9" s="235"/>
      <c r="Q9" s="235"/>
      <c r="R9" s="235"/>
      <c r="S9" s="235"/>
      <c r="T9" s="235"/>
      <c r="U9" s="235"/>
      <c r="V9" s="235"/>
      <c r="W9" s="235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425" t="s">
        <v>6</v>
      </c>
      <c r="AV9" s="425"/>
      <c r="AW9" s="425"/>
      <c r="AX9" s="425"/>
      <c r="AY9" s="425"/>
      <c r="AZ9" s="425"/>
      <c r="BA9" s="425"/>
      <c r="BB9" s="425"/>
      <c r="BC9" s="412" t="s">
        <v>113</v>
      </c>
      <c r="BD9" s="413"/>
      <c r="BE9" s="413"/>
      <c r="BF9" s="413"/>
      <c r="BG9" s="413"/>
      <c r="BH9" s="413"/>
      <c r="BI9" s="413"/>
    </row>
    <row r="10" spans="11:61" ht="38.25" customHeight="1">
      <c r="K10" s="38"/>
      <c r="L10" s="38"/>
      <c r="M10" s="38"/>
      <c r="N10" s="40"/>
      <c r="O10" s="41"/>
      <c r="P10" s="380" t="s">
        <v>198</v>
      </c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42"/>
      <c r="AV10" s="379" t="s">
        <v>8</v>
      </c>
      <c r="AW10" s="379"/>
      <c r="AX10" s="379"/>
      <c r="AY10" s="379"/>
      <c r="AZ10" s="379"/>
      <c r="BA10" s="379"/>
      <c r="BB10" s="379"/>
      <c r="BC10" s="414" t="s">
        <v>64</v>
      </c>
      <c r="BD10" s="414"/>
      <c r="BE10" s="414"/>
      <c r="BF10" s="414"/>
      <c r="BG10" s="414"/>
      <c r="BH10" s="414"/>
      <c r="BI10" s="414"/>
    </row>
    <row r="11" spans="2:61" s="43" customFormat="1" ht="17.25" customHeight="1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  <c r="O11" s="47"/>
      <c r="P11" s="47"/>
      <c r="Q11" s="5"/>
      <c r="R11" s="5"/>
      <c r="S11" s="5"/>
      <c r="T11" s="5"/>
      <c r="U11" s="6"/>
      <c r="V11" s="6"/>
      <c r="W11" s="6"/>
      <c r="X11" s="532" t="s">
        <v>90</v>
      </c>
      <c r="Y11" s="533"/>
      <c r="Z11" s="533"/>
      <c r="AA11" s="533"/>
      <c r="AB11" s="533"/>
      <c r="AC11" s="533"/>
      <c r="AD11" s="533"/>
      <c r="AE11" s="533"/>
      <c r="AF11" s="533"/>
      <c r="AG11" s="533"/>
      <c r="AH11" s="533"/>
      <c r="AI11" s="533"/>
      <c r="AJ11" s="533"/>
      <c r="AK11" s="533"/>
      <c r="AL11" s="533"/>
      <c r="AM11" s="533"/>
      <c r="AN11" s="533"/>
      <c r="AO11" s="533"/>
      <c r="AP11" s="533"/>
      <c r="AQ11" s="533"/>
      <c r="AR11" s="533"/>
      <c r="AS11" s="533"/>
      <c r="AT11" s="533"/>
      <c r="AU11" s="48"/>
      <c r="AV11" s="48"/>
      <c r="AW11" s="49"/>
      <c r="AX11" s="48"/>
      <c r="AY11" s="48"/>
      <c r="AZ11" s="48"/>
      <c r="BA11" s="48"/>
      <c r="BB11" s="50"/>
      <c r="BC11" s="415" t="s">
        <v>87</v>
      </c>
      <c r="BD11" s="415"/>
      <c r="BE11" s="415"/>
      <c r="BF11" s="415"/>
      <c r="BG11" s="415"/>
      <c r="BH11" s="415"/>
      <c r="BI11" s="415"/>
    </row>
    <row r="12" spans="2:61" ht="17.25" customHeight="1">
      <c r="B12" s="51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40"/>
      <c r="O12" s="41"/>
      <c r="P12" s="41"/>
      <c r="Q12" s="430" t="s">
        <v>7</v>
      </c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23" t="s">
        <v>9</v>
      </c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9"/>
      <c r="AR12" s="9"/>
      <c r="AS12" s="9"/>
      <c r="AT12" s="9"/>
      <c r="AU12" s="33"/>
      <c r="AV12" s="33"/>
      <c r="AW12" s="52"/>
      <c r="AX12" s="33"/>
      <c r="AY12" s="33"/>
      <c r="AZ12" s="33"/>
      <c r="BA12" s="33"/>
      <c r="BB12" s="53"/>
      <c r="BC12" s="54"/>
      <c r="BD12" s="54"/>
      <c r="BE12" s="54"/>
      <c r="BF12" s="54"/>
      <c r="BG12" s="54"/>
      <c r="BH12" s="54"/>
      <c r="BI12" s="54"/>
    </row>
    <row r="13" spans="2:61" ht="12" customHeight="1">
      <c r="B13" s="51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0"/>
      <c r="O13" s="41"/>
      <c r="P13" s="41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28" t="s">
        <v>10</v>
      </c>
      <c r="AD13" s="529"/>
      <c r="AE13" s="529"/>
      <c r="AF13" s="529"/>
      <c r="AG13" s="529"/>
      <c r="AH13" s="529"/>
      <c r="AI13" s="529"/>
      <c r="AJ13" s="529"/>
      <c r="AK13" s="529"/>
      <c r="AL13" s="529"/>
      <c r="AM13" s="529"/>
      <c r="AN13" s="529"/>
      <c r="AO13" s="529"/>
      <c r="AP13" s="529"/>
      <c r="AQ13" s="56"/>
      <c r="AR13" s="56"/>
      <c r="AS13" s="56"/>
      <c r="AT13" s="56"/>
      <c r="AW13" s="57"/>
      <c r="BB13" s="34"/>
      <c r="BC13" s="58"/>
      <c r="BD13" s="58"/>
      <c r="BE13" s="58"/>
      <c r="BF13" s="58"/>
      <c r="BG13" s="58"/>
      <c r="BH13" s="58"/>
      <c r="BI13" s="58"/>
    </row>
    <row r="14" spans="2:61" ht="30" customHeight="1">
      <c r="B14" s="51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0"/>
      <c r="O14" s="41"/>
      <c r="P14" s="41"/>
      <c r="Q14" s="381" t="s">
        <v>11</v>
      </c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3" t="s">
        <v>129</v>
      </c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57"/>
      <c r="BB14" s="34"/>
      <c r="BC14" s="58"/>
      <c r="BD14" s="58"/>
      <c r="BE14" s="58"/>
      <c r="BF14" s="58"/>
      <c r="BG14" s="58"/>
      <c r="BH14" s="58"/>
      <c r="BI14" s="58"/>
    </row>
    <row r="15" spans="2:61" ht="20.25">
      <c r="B15" s="51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0"/>
      <c r="O15" s="41"/>
      <c r="P15" s="4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5" t="s">
        <v>152</v>
      </c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56"/>
      <c r="AR15" s="56"/>
      <c r="AS15" s="56"/>
      <c r="AT15" s="56"/>
      <c r="AW15" s="57"/>
      <c r="BB15" s="34"/>
      <c r="BC15" s="58"/>
      <c r="BD15" s="58"/>
      <c r="BE15" s="58"/>
      <c r="BF15" s="58"/>
      <c r="BG15" s="58"/>
      <c r="BH15" s="58"/>
      <c r="BI15" s="58"/>
    </row>
    <row r="16" spans="1:49" ht="33" customHeight="1" thickBot="1">
      <c r="A16" s="418" t="s">
        <v>100</v>
      </c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57"/>
    </row>
    <row r="17" spans="1:57" ht="18" customHeight="1">
      <c r="A17" s="60"/>
      <c r="B17" s="60"/>
      <c r="C17" s="426"/>
      <c r="D17" s="427" t="s">
        <v>24</v>
      </c>
      <c r="E17" s="433" t="s">
        <v>50</v>
      </c>
      <c r="F17" s="434"/>
      <c r="G17" s="434"/>
      <c r="H17" s="434"/>
      <c r="I17" s="435" t="s">
        <v>51</v>
      </c>
      <c r="J17" s="435"/>
      <c r="K17" s="435"/>
      <c r="L17" s="435"/>
      <c r="M17" s="435"/>
      <c r="N17" s="419" t="s">
        <v>52</v>
      </c>
      <c r="O17" s="419"/>
      <c r="P17" s="419"/>
      <c r="Q17" s="419"/>
      <c r="R17" s="419"/>
      <c r="S17" s="419" t="s">
        <v>53</v>
      </c>
      <c r="T17" s="419"/>
      <c r="U17" s="419"/>
      <c r="V17" s="419"/>
      <c r="W17" s="429" t="s">
        <v>54</v>
      </c>
      <c r="X17" s="429"/>
      <c r="Y17" s="429"/>
      <c r="Z17" s="429"/>
      <c r="AA17" s="429"/>
      <c r="AB17" s="429" t="s">
        <v>55</v>
      </c>
      <c r="AC17" s="429"/>
      <c r="AD17" s="429"/>
      <c r="AE17" s="429"/>
      <c r="AF17" s="429" t="s">
        <v>56</v>
      </c>
      <c r="AG17" s="429"/>
      <c r="AH17" s="429"/>
      <c r="AI17" s="429"/>
      <c r="AJ17" s="429" t="s">
        <v>57</v>
      </c>
      <c r="AK17" s="429"/>
      <c r="AL17" s="429"/>
      <c r="AM17" s="240" t="s">
        <v>114</v>
      </c>
      <c r="AN17" s="241"/>
      <c r="AO17" s="241"/>
      <c r="AP17" s="241"/>
      <c r="AQ17" s="241"/>
      <c r="AR17" s="417"/>
      <c r="AS17" s="240" t="s">
        <v>58</v>
      </c>
      <c r="AT17" s="241"/>
      <c r="AU17" s="241"/>
      <c r="AV17" s="417"/>
      <c r="AW17" s="240" t="s">
        <v>59</v>
      </c>
      <c r="AX17" s="241"/>
      <c r="AY17" s="241"/>
      <c r="AZ17" s="417"/>
      <c r="BA17" s="240" t="s">
        <v>60</v>
      </c>
      <c r="BB17" s="241"/>
      <c r="BC17" s="241"/>
      <c r="BD17" s="241"/>
      <c r="BE17" s="242"/>
    </row>
    <row r="18" spans="1:57" ht="23.25" customHeight="1">
      <c r="A18" s="60"/>
      <c r="B18" s="60"/>
      <c r="C18" s="426"/>
      <c r="D18" s="428"/>
      <c r="E18" s="61">
        <v>1</v>
      </c>
      <c r="F18" s="3">
        <f aca="true" t="shared" si="0" ref="F18:BB18">E18+1</f>
        <v>2</v>
      </c>
      <c r="G18" s="3">
        <f t="shared" si="0"/>
        <v>3</v>
      </c>
      <c r="H18" s="3">
        <f t="shared" si="0"/>
        <v>4</v>
      </c>
      <c r="I18" s="3">
        <f t="shared" si="0"/>
        <v>5</v>
      </c>
      <c r="J18" s="3">
        <f t="shared" si="0"/>
        <v>6</v>
      </c>
      <c r="K18" s="3">
        <f t="shared" si="0"/>
        <v>7</v>
      </c>
      <c r="L18" s="3">
        <f t="shared" si="0"/>
        <v>8</v>
      </c>
      <c r="M18" s="3">
        <f t="shared" si="0"/>
        <v>9</v>
      </c>
      <c r="N18" s="3">
        <f t="shared" si="0"/>
        <v>10</v>
      </c>
      <c r="O18" s="3">
        <f t="shared" si="0"/>
        <v>11</v>
      </c>
      <c r="P18" s="3">
        <f t="shared" si="0"/>
        <v>12</v>
      </c>
      <c r="Q18" s="3">
        <f t="shared" si="0"/>
        <v>13</v>
      </c>
      <c r="R18" s="3">
        <f t="shared" si="0"/>
        <v>14</v>
      </c>
      <c r="S18" s="3">
        <f t="shared" si="0"/>
        <v>15</v>
      </c>
      <c r="T18" s="3">
        <f t="shared" si="0"/>
        <v>16</v>
      </c>
      <c r="U18" s="3">
        <f t="shared" si="0"/>
        <v>17</v>
      </c>
      <c r="V18" s="3">
        <f t="shared" si="0"/>
        <v>18</v>
      </c>
      <c r="W18" s="3">
        <f t="shared" si="0"/>
        <v>19</v>
      </c>
      <c r="X18" s="3">
        <f t="shared" si="0"/>
        <v>20</v>
      </c>
      <c r="Y18" s="3">
        <f t="shared" si="0"/>
        <v>21</v>
      </c>
      <c r="Z18" s="3">
        <f t="shared" si="0"/>
        <v>22</v>
      </c>
      <c r="AA18" s="3">
        <f t="shared" si="0"/>
        <v>23</v>
      </c>
      <c r="AB18" s="3">
        <f t="shared" si="0"/>
        <v>24</v>
      </c>
      <c r="AC18" s="3">
        <f t="shared" si="0"/>
        <v>25</v>
      </c>
      <c r="AD18" s="3">
        <f t="shared" si="0"/>
        <v>26</v>
      </c>
      <c r="AE18" s="3">
        <f t="shared" si="0"/>
        <v>27</v>
      </c>
      <c r="AF18" s="3">
        <f t="shared" si="0"/>
        <v>28</v>
      </c>
      <c r="AG18" s="3">
        <f t="shared" si="0"/>
        <v>29</v>
      </c>
      <c r="AH18" s="3">
        <f t="shared" si="0"/>
        <v>30</v>
      </c>
      <c r="AI18" s="3">
        <f t="shared" si="0"/>
        <v>31</v>
      </c>
      <c r="AJ18" s="3">
        <f t="shared" si="0"/>
        <v>32</v>
      </c>
      <c r="AK18" s="3">
        <f t="shared" si="0"/>
        <v>33</v>
      </c>
      <c r="AL18" s="3">
        <f>AK18+1</f>
        <v>34</v>
      </c>
      <c r="AM18" s="431">
        <f>AL18+1</f>
        <v>35</v>
      </c>
      <c r="AN18" s="432"/>
      <c r="AO18" s="3">
        <f>AM18+1</f>
        <v>36</v>
      </c>
      <c r="AP18" s="3">
        <f t="shared" si="0"/>
        <v>37</v>
      </c>
      <c r="AQ18" s="3">
        <f>AP18+1</f>
        <v>38</v>
      </c>
      <c r="AR18" s="3">
        <f t="shared" si="0"/>
        <v>39</v>
      </c>
      <c r="AS18" s="3">
        <f>AR18+1</f>
        <v>40</v>
      </c>
      <c r="AT18" s="3">
        <f t="shared" si="0"/>
        <v>41</v>
      </c>
      <c r="AU18" s="3">
        <f>AT18+1</f>
        <v>42</v>
      </c>
      <c r="AV18" s="3">
        <f t="shared" si="0"/>
        <v>43</v>
      </c>
      <c r="AW18" s="3">
        <f>AV18+1</f>
        <v>44</v>
      </c>
      <c r="AX18" s="3">
        <f t="shared" si="0"/>
        <v>45</v>
      </c>
      <c r="AY18" s="3">
        <f t="shared" si="0"/>
        <v>46</v>
      </c>
      <c r="AZ18" s="3">
        <f t="shared" si="0"/>
        <v>47</v>
      </c>
      <c r="BA18" s="3">
        <f>AZ18+1</f>
        <v>48</v>
      </c>
      <c r="BB18" s="3">
        <f t="shared" si="0"/>
        <v>49</v>
      </c>
      <c r="BC18" s="3">
        <f>BB18+1</f>
        <v>50</v>
      </c>
      <c r="BD18" s="3">
        <f>BC18+1</f>
        <v>51</v>
      </c>
      <c r="BE18" s="62">
        <f>BD18+1</f>
        <v>52</v>
      </c>
    </row>
    <row r="19" spans="1:57" ht="28.5" customHeight="1">
      <c r="A19" s="60"/>
      <c r="B19" s="60"/>
      <c r="C19" s="63"/>
      <c r="D19" s="64" t="s">
        <v>12</v>
      </c>
      <c r="E19" s="65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7" t="s">
        <v>13</v>
      </c>
      <c r="X19" s="67" t="s">
        <v>13</v>
      </c>
      <c r="Y19" s="67" t="s">
        <v>14</v>
      </c>
      <c r="Z19" s="67" t="s">
        <v>14</v>
      </c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436"/>
      <c r="AN19" s="437"/>
      <c r="AO19" s="67"/>
      <c r="AP19" s="67"/>
      <c r="AQ19" s="67"/>
      <c r="AR19" s="67"/>
      <c r="AS19" s="67"/>
      <c r="AT19" s="67" t="s">
        <v>13</v>
      </c>
      <c r="AU19" s="67" t="s">
        <v>13</v>
      </c>
      <c r="AV19" s="67" t="s">
        <v>14</v>
      </c>
      <c r="AW19" s="67" t="s">
        <v>14</v>
      </c>
      <c r="AX19" s="67" t="s">
        <v>14</v>
      </c>
      <c r="AY19" s="67" t="s">
        <v>14</v>
      </c>
      <c r="AZ19" s="67" t="s">
        <v>14</v>
      </c>
      <c r="BA19" s="67" t="s">
        <v>14</v>
      </c>
      <c r="BB19" s="67" t="s">
        <v>14</v>
      </c>
      <c r="BC19" s="67" t="s">
        <v>14</v>
      </c>
      <c r="BD19" s="67" t="s">
        <v>14</v>
      </c>
      <c r="BE19" s="68" t="s">
        <v>14</v>
      </c>
    </row>
    <row r="20" spans="1:57" s="34" customFormat="1" ht="24" customHeight="1" thickBot="1">
      <c r="A20" s="59"/>
      <c r="B20" s="59"/>
      <c r="C20" s="69"/>
      <c r="D20" s="70" t="s">
        <v>15</v>
      </c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2" t="s">
        <v>13</v>
      </c>
      <c r="X20" s="2" t="s">
        <v>13</v>
      </c>
      <c r="Y20" s="2" t="s">
        <v>14</v>
      </c>
      <c r="Z20" s="2" t="s">
        <v>14</v>
      </c>
      <c r="AA20" s="2" t="s">
        <v>16</v>
      </c>
      <c r="AB20" s="2" t="s">
        <v>16</v>
      </c>
      <c r="AC20" s="2" t="s">
        <v>16</v>
      </c>
      <c r="AD20" s="2" t="s">
        <v>16</v>
      </c>
      <c r="AE20" s="2" t="s">
        <v>16</v>
      </c>
      <c r="AF20" s="2" t="s">
        <v>102</v>
      </c>
      <c r="AG20" s="2" t="s">
        <v>102</v>
      </c>
      <c r="AH20" s="2" t="s">
        <v>102</v>
      </c>
      <c r="AI20" s="2" t="s">
        <v>102</v>
      </c>
      <c r="AJ20" s="2" t="s">
        <v>102</v>
      </c>
      <c r="AK20" s="2" t="s">
        <v>102</v>
      </c>
      <c r="AL20" s="2" t="s">
        <v>102</v>
      </c>
      <c r="AM20" s="438" t="s">
        <v>102</v>
      </c>
      <c r="AN20" s="439"/>
      <c r="AO20" s="2" t="s">
        <v>102</v>
      </c>
      <c r="AP20" s="2" t="s">
        <v>102</v>
      </c>
      <c r="AQ20" s="2" t="s">
        <v>102</v>
      </c>
      <c r="AR20" s="2" t="s">
        <v>102</v>
      </c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73"/>
    </row>
    <row r="21" spans="2:63" s="74" customFormat="1" ht="15.75">
      <c r="B21" s="75" t="s">
        <v>17</v>
      </c>
      <c r="F21" s="76"/>
      <c r="G21" s="77" t="s">
        <v>18</v>
      </c>
      <c r="H21" s="77"/>
      <c r="I21" s="77"/>
      <c r="J21" s="78" t="s">
        <v>13</v>
      </c>
      <c r="K21" s="77" t="s">
        <v>19</v>
      </c>
      <c r="L21" s="77"/>
      <c r="M21" s="77"/>
      <c r="O21" s="78" t="s">
        <v>16</v>
      </c>
      <c r="P21" s="77" t="s">
        <v>20</v>
      </c>
      <c r="Q21" s="77"/>
      <c r="R21" s="77"/>
      <c r="V21" s="78" t="s">
        <v>102</v>
      </c>
      <c r="W21" s="420" t="s">
        <v>103</v>
      </c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I21" s="79" t="s">
        <v>65</v>
      </c>
      <c r="AJ21" s="416" t="s">
        <v>104</v>
      </c>
      <c r="AK21" s="416"/>
      <c r="AL21" s="416"/>
      <c r="AM21" s="416"/>
      <c r="AN21" s="416"/>
      <c r="AO21" s="416"/>
      <c r="AP21" s="416"/>
      <c r="AQ21" s="416"/>
      <c r="AR21" s="416"/>
      <c r="AS21" s="416"/>
      <c r="AT21" s="416"/>
      <c r="AU21" s="416"/>
      <c r="AV21" s="416"/>
      <c r="AW21" s="416"/>
      <c r="AX21" s="80" t="s">
        <v>14</v>
      </c>
      <c r="AY21" s="74" t="s">
        <v>21</v>
      </c>
      <c r="BF21" s="75"/>
      <c r="BK21" s="77"/>
    </row>
    <row r="22" spans="1:53" s="74" customFormat="1" ht="12" customHeight="1">
      <c r="A22" s="75"/>
      <c r="E22" s="77"/>
      <c r="F22" s="77"/>
      <c r="G22" s="77"/>
      <c r="H22" s="77"/>
      <c r="I22" s="81"/>
      <c r="J22" s="81"/>
      <c r="AE22" s="77"/>
      <c r="AF22" s="77"/>
      <c r="AH22" s="82"/>
      <c r="AI22" s="77"/>
      <c r="AJ22" s="77"/>
      <c r="AK22" s="77"/>
      <c r="AL22" s="77"/>
      <c r="AM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</row>
    <row r="23" spans="1:56" s="83" customFormat="1" ht="28.5" customHeight="1" thickBot="1">
      <c r="A23" s="418" t="s">
        <v>22</v>
      </c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U23" s="418" t="s">
        <v>23</v>
      </c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84"/>
      <c r="AI23" s="85"/>
      <c r="AJ23" s="85"/>
      <c r="AK23" s="85"/>
      <c r="AL23" s="85"/>
      <c r="AM23" s="85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  <c r="AZ23" s="411"/>
      <c r="BA23" s="411"/>
      <c r="BB23" s="411"/>
      <c r="BC23" s="411"/>
      <c r="BD23" s="411"/>
    </row>
    <row r="24" spans="3:57" s="83" customFormat="1" ht="22.5" customHeight="1" thickBot="1">
      <c r="C24" s="510" t="s">
        <v>24</v>
      </c>
      <c r="D24" s="567" t="s">
        <v>25</v>
      </c>
      <c r="E24" s="544"/>
      <c r="F24" s="543" t="s">
        <v>26</v>
      </c>
      <c r="G24" s="544"/>
      <c r="H24" s="547" t="s">
        <v>27</v>
      </c>
      <c r="I24" s="548"/>
      <c r="J24" s="567" t="s">
        <v>66</v>
      </c>
      <c r="K24" s="544"/>
      <c r="L24" s="561" t="s">
        <v>117</v>
      </c>
      <c r="M24" s="562"/>
      <c r="N24" s="563"/>
      <c r="O24" s="512" t="s">
        <v>28</v>
      </c>
      <c r="P24" s="513"/>
      <c r="Q24" s="569" t="s">
        <v>29</v>
      </c>
      <c r="R24" s="570"/>
      <c r="W24" s="552" t="s">
        <v>30</v>
      </c>
      <c r="X24" s="553"/>
      <c r="Y24" s="553"/>
      <c r="Z24" s="553"/>
      <c r="AA24" s="553"/>
      <c r="AB24" s="554"/>
      <c r="AC24" s="400" t="s">
        <v>31</v>
      </c>
      <c r="AD24" s="400"/>
      <c r="AE24" s="400"/>
      <c r="AF24" s="504" t="s">
        <v>32</v>
      </c>
      <c r="AG24" s="505"/>
      <c r="AH24" s="506"/>
      <c r="AI24" s="85"/>
      <c r="AJ24" s="85"/>
      <c r="AK24" s="85"/>
      <c r="AL24" s="85"/>
      <c r="AM24" s="86"/>
      <c r="AN24" s="399" t="s">
        <v>33</v>
      </c>
      <c r="AO24" s="400"/>
      <c r="AP24" s="400"/>
      <c r="AQ24" s="400"/>
      <c r="AR24" s="400"/>
      <c r="AS24" s="400"/>
      <c r="AT24" s="399" t="s">
        <v>86</v>
      </c>
      <c r="AU24" s="400"/>
      <c r="AV24" s="400"/>
      <c r="AW24" s="400"/>
      <c r="AX24" s="400"/>
      <c r="AY24" s="400"/>
      <c r="AZ24" s="400"/>
      <c r="BA24" s="400"/>
      <c r="BB24" s="401"/>
      <c r="BC24" s="631" t="s">
        <v>31</v>
      </c>
      <c r="BD24" s="632"/>
      <c r="BE24" s="633"/>
    </row>
    <row r="25" spans="3:57" s="83" customFormat="1" ht="24" customHeight="1" thickBot="1">
      <c r="C25" s="511"/>
      <c r="D25" s="568"/>
      <c r="E25" s="546"/>
      <c r="F25" s="545"/>
      <c r="G25" s="546"/>
      <c r="H25" s="549"/>
      <c r="I25" s="550"/>
      <c r="J25" s="568"/>
      <c r="K25" s="546"/>
      <c r="L25" s="564"/>
      <c r="M25" s="565"/>
      <c r="N25" s="566"/>
      <c r="O25" s="514"/>
      <c r="P25" s="514"/>
      <c r="Q25" s="571"/>
      <c r="R25" s="572"/>
      <c r="W25" s="555"/>
      <c r="X25" s="556"/>
      <c r="Y25" s="556"/>
      <c r="Z25" s="556"/>
      <c r="AA25" s="556"/>
      <c r="AB25" s="557"/>
      <c r="AC25" s="403"/>
      <c r="AD25" s="403"/>
      <c r="AE25" s="403"/>
      <c r="AF25" s="507"/>
      <c r="AG25" s="508"/>
      <c r="AH25" s="509"/>
      <c r="AI25" s="85"/>
      <c r="AJ25" s="85"/>
      <c r="AK25" s="85"/>
      <c r="AL25" s="85"/>
      <c r="AM25" s="86"/>
      <c r="AN25" s="402"/>
      <c r="AO25" s="403"/>
      <c r="AP25" s="403"/>
      <c r="AQ25" s="403"/>
      <c r="AR25" s="403"/>
      <c r="AS25" s="403"/>
      <c r="AT25" s="402"/>
      <c r="AU25" s="403"/>
      <c r="AV25" s="403"/>
      <c r="AW25" s="403"/>
      <c r="AX25" s="403"/>
      <c r="AY25" s="403"/>
      <c r="AZ25" s="403"/>
      <c r="BA25" s="403"/>
      <c r="BB25" s="404"/>
      <c r="BC25" s="631"/>
      <c r="BD25" s="632"/>
      <c r="BE25" s="633"/>
    </row>
    <row r="26" spans="3:57" s="83" customFormat="1" ht="16.5" customHeight="1" thickBot="1">
      <c r="C26" s="87" t="s">
        <v>12</v>
      </c>
      <c r="D26" s="558">
        <v>36</v>
      </c>
      <c r="E26" s="559"/>
      <c r="F26" s="558">
        <v>4</v>
      </c>
      <c r="G26" s="559"/>
      <c r="H26" s="560"/>
      <c r="I26" s="560"/>
      <c r="J26" s="520"/>
      <c r="K26" s="521"/>
      <c r="L26" s="515"/>
      <c r="M26" s="516"/>
      <c r="N26" s="517"/>
      <c r="O26" s="518">
        <v>12</v>
      </c>
      <c r="P26" s="519"/>
      <c r="Q26" s="389">
        <v>52</v>
      </c>
      <c r="R26" s="391"/>
      <c r="W26" s="495" t="s">
        <v>133</v>
      </c>
      <c r="X26" s="496"/>
      <c r="Y26" s="496"/>
      <c r="Z26" s="496"/>
      <c r="AA26" s="496"/>
      <c r="AB26" s="497"/>
      <c r="AC26" s="405" t="s">
        <v>134</v>
      </c>
      <c r="AD26" s="406"/>
      <c r="AE26" s="407"/>
      <c r="AF26" s="405" t="s">
        <v>135</v>
      </c>
      <c r="AG26" s="406"/>
      <c r="AH26" s="407"/>
      <c r="AI26" s="85"/>
      <c r="AJ26" s="85"/>
      <c r="AK26" s="85"/>
      <c r="AL26" s="85"/>
      <c r="AM26" s="86"/>
      <c r="AN26" s="359" t="s">
        <v>84</v>
      </c>
      <c r="AO26" s="360"/>
      <c r="AP26" s="360"/>
      <c r="AQ26" s="360"/>
      <c r="AR26" s="360"/>
      <c r="AS26" s="361"/>
      <c r="AT26" s="365" t="s">
        <v>136</v>
      </c>
      <c r="AU26" s="366"/>
      <c r="AV26" s="366"/>
      <c r="AW26" s="366"/>
      <c r="AX26" s="366"/>
      <c r="AY26" s="366"/>
      <c r="AZ26" s="366"/>
      <c r="BA26" s="366"/>
      <c r="BB26" s="367"/>
      <c r="BC26" s="634">
        <v>4</v>
      </c>
      <c r="BD26" s="635"/>
      <c r="BE26" s="636"/>
    </row>
    <row r="27" spans="3:57" s="83" customFormat="1" ht="15" customHeight="1" thickBot="1">
      <c r="C27" s="87" t="s">
        <v>15</v>
      </c>
      <c r="D27" s="389">
        <v>18</v>
      </c>
      <c r="E27" s="391"/>
      <c r="F27" s="389">
        <v>2</v>
      </c>
      <c r="G27" s="391"/>
      <c r="H27" s="390">
        <v>5</v>
      </c>
      <c r="I27" s="390"/>
      <c r="J27" s="389"/>
      <c r="K27" s="391"/>
      <c r="L27" s="389">
        <v>12</v>
      </c>
      <c r="M27" s="390"/>
      <c r="N27" s="391"/>
      <c r="O27" s="518">
        <v>2</v>
      </c>
      <c r="P27" s="519"/>
      <c r="Q27" s="389">
        <v>39</v>
      </c>
      <c r="R27" s="391"/>
      <c r="W27" s="447"/>
      <c r="X27" s="448"/>
      <c r="Y27" s="448"/>
      <c r="Z27" s="448"/>
      <c r="AA27" s="448"/>
      <c r="AB27" s="449"/>
      <c r="AC27" s="405"/>
      <c r="AD27" s="406"/>
      <c r="AE27" s="407"/>
      <c r="AF27" s="405"/>
      <c r="AG27" s="406"/>
      <c r="AH27" s="407"/>
      <c r="AI27" s="85"/>
      <c r="AJ27" s="85"/>
      <c r="AK27" s="85"/>
      <c r="AL27" s="85"/>
      <c r="AM27" s="86"/>
      <c r="AN27" s="362"/>
      <c r="AO27" s="363"/>
      <c r="AP27" s="363"/>
      <c r="AQ27" s="363"/>
      <c r="AR27" s="363"/>
      <c r="AS27" s="364"/>
      <c r="AT27" s="368"/>
      <c r="AU27" s="369"/>
      <c r="AV27" s="369"/>
      <c r="AW27" s="369"/>
      <c r="AX27" s="369"/>
      <c r="AY27" s="369"/>
      <c r="AZ27" s="369"/>
      <c r="BA27" s="369"/>
      <c r="BB27" s="370"/>
      <c r="BC27" s="634"/>
      <c r="BD27" s="635"/>
      <c r="BE27" s="636"/>
    </row>
    <row r="28" spans="3:56" s="83" customFormat="1" ht="15.75" customHeight="1">
      <c r="C28" s="88"/>
      <c r="D28" s="573"/>
      <c r="E28" s="573"/>
      <c r="F28" s="573"/>
      <c r="G28" s="573"/>
      <c r="W28" s="392"/>
      <c r="X28" s="392"/>
      <c r="Y28" s="392"/>
      <c r="Z28" s="392"/>
      <c r="AA28" s="392"/>
      <c r="AB28" s="392"/>
      <c r="AC28" s="393"/>
      <c r="AD28" s="393"/>
      <c r="AE28" s="393"/>
      <c r="AF28" s="393"/>
      <c r="AG28" s="393"/>
      <c r="AH28" s="393"/>
      <c r="AI28" s="85"/>
      <c r="AJ28" s="85"/>
      <c r="AK28" s="85"/>
      <c r="AL28" s="85"/>
      <c r="AM28" s="85"/>
      <c r="AN28" s="360"/>
      <c r="AO28" s="360"/>
      <c r="AP28" s="360"/>
      <c r="AQ28" s="360"/>
      <c r="AR28" s="360"/>
      <c r="AS28" s="360"/>
      <c r="AT28" s="408"/>
      <c r="AU28" s="408"/>
      <c r="AV28" s="408"/>
      <c r="AW28" s="408"/>
      <c r="AX28" s="408"/>
      <c r="AY28" s="408"/>
      <c r="AZ28" s="408"/>
      <c r="BA28" s="408"/>
      <c r="BB28" s="408"/>
      <c r="BC28" s="422"/>
      <c r="BD28" s="422"/>
    </row>
    <row r="29" spans="1:61" s="89" customFormat="1" ht="15.75" customHeight="1">
      <c r="A29" s="81"/>
      <c r="B29" s="81"/>
      <c r="C29" s="88"/>
      <c r="D29" s="573"/>
      <c r="E29" s="573"/>
      <c r="F29" s="573"/>
      <c r="G29" s="573"/>
      <c r="H29" s="573"/>
      <c r="I29" s="573"/>
      <c r="J29" s="573"/>
      <c r="K29" s="573"/>
      <c r="L29" s="523"/>
      <c r="M29" s="523"/>
      <c r="N29" s="523"/>
      <c r="O29" s="593"/>
      <c r="P29" s="593"/>
      <c r="Q29" s="523"/>
      <c r="R29" s="523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1"/>
      <c r="BC29" s="81"/>
      <c r="BD29" s="81"/>
      <c r="BE29" s="81"/>
      <c r="BF29" s="81"/>
      <c r="BG29" s="81"/>
      <c r="BH29" s="81"/>
      <c r="BI29" s="81"/>
    </row>
    <row r="30" spans="1:61" s="89" customFormat="1" ht="18" customHeight="1" thickBot="1">
      <c r="A30" s="587" t="s">
        <v>99</v>
      </c>
      <c r="B30" s="587"/>
      <c r="C30" s="587"/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587"/>
      <c r="T30" s="587"/>
      <c r="U30" s="587"/>
      <c r="V30" s="587"/>
      <c r="W30" s="587"/>
      <c r="X30" s="587"/>
      <c r="Y30" s="587"/>
      <c r="Z30" s="587"/>
      <c r="AA30" s="587"/>
      <c r="AB30" s="587"/>
      <c r="AC30" s="587"/>
      <c r="AD30" s="587"/>
      <c r="AE30" s="587"/>
      <c r="AF30" s="587"/>
      <c r="AG30" s="587"/>
      <c r="AH30" s="587"/>
      <c r="AI30" s="587"/>
      <c r="AJ30" s="587"/>
      <c r="AK30" s="587"/>
      <c r="AL30" s="587"/>
      <c r="AM30" s="587"/>
      <c r="AN30" s="587"/>
      <c r="AO30" s="587"/>
      <c r="AP30" s="587"/>
      <c r="AQ30" s="587"/>
      <c r="AR30" s="587"/>
      <c r="AS30" s="587"/>
      <c r="AT30" s="587"/>
      <c r="AU30" s="587"/>
      <c r="AV30" s="587"/>
      <c r="AW30" s="587"/>
      <c r="AX30" s="587"/>
      <c r="AY30" s="587"/>
      <c r="AZ30" s="587"/>
      <c r="BA30" s="587"/>
      <c r="BB30" s="587"/>
      <c r="BC30" s="587"/>
      <c r="BD30" s="587"/>
      <c r="BE30" s="587"/>
      <c r="BF30" s="587"/>
      <c r="BG30" s="587"/>
      <c r="BH30" s="587"/>
      <c r="BI30" s="587"/>
    </row>
    <row r="31" spans="1:61" s="89" customFormat="1" ht="33" customHeight="1" thickBot="1">
      <c r="A31" s="60"/>
      <c r="B31" s="60"/>
      <c r="C31" s="60"/>
      <c r="D31" s="574" t="s">
        <v>120</v>
      </c>
      <c r="E31" s="575"/>
      <c r="F31" s="576"/>
      <c r="G31" s="578" t="s">
        <v>34</v>
      </c>
      <c r="H31" s="579"/>
      <c r="I31" s="579"/>
      <c r="J31" s="579"/>
      <c r="K31" s="579"/>
      <c r="L31" s="579"/>
      <c r="M31" s="579"/>
      <c r="N31" s="579"/>
      <c r="O31" s="579"/>
      <c r="P31" s="579"/>
      <c r="Q31" s="579"/>
      <c r="R31" s="579"/>
      <c r="S31" s="579"/>
      <c r="T31" s="580"/>
      <c r="U31" s="588" t="s">
        <v>68</v>
      </c>
      <c r="V31" s="589"/>
      <c r="W31" s="589"/>
      <c r="X31" s="589"/>
      <c r="Y31" s="589"/>
      <c r="Z31" s="589"/>
      <c r="AA31" s="589"/>
      <c r="AB31" s="589"/>
      <c r="AC31" s="498" t="s">
        <v>69</v>
      </c>
      <c r="AD31" s="499"/>
      <c r="AE31" s="440" t="s">
        <v>70</v>
      </c>
      <c r="AF31" s="441"/>
      <c r="AG31" s="441"/>
      <c r="AH31" s="441"/>
      <c r="AI31" s="441"/>
      <c r="AJ31" s="441"/>
      <c r="AK31" s="441"/>
      <c r="AL31" s="441"/>
      <c r="AM31" s="442"/>
      <c r="AN31" s="463" t="s">
        <v>71</v>
      </c>
      <c r="AO31" s="464"/>
      <c r="AP31" s="469" t="s">
        <v>35</v>
      </c>
      <c r="AQ31" s="470"/>
      <c r="AR31" s="470"/>
      <c r="AS31" s="470"/>
      <c r="AT31" s="470"/>
      <c r="AU31" s="470"/>
      <c r="AV31" s="470"/>
      <c r="AW31" s="470"/>
      <c r="AX31" s="470"/>
      <c r="AY31" s="470"/>
      <c r="AZ31" s="470"/>
      <c r="BA31" s="470"/>
      <c r="BB31" s="470"/>
      <c r="BC31" s="470"/>
      <c r="BD31" s="470"/>
      <c r="BE31" s="471"/>
      <c r="BF31" s="90"/>
      <c r="BG31" s="90"/>
      <c r="BH31" s="90"/>
      <c r="BI31" s="60"/>
    </row>
    <row r="32" spans="1:61" s="89" customFormat="1" ht="22.5" customHeight="1" thickBot="1">
      <c r="A32" s="60"/>
      <c r="B32" s="60"/>
      <c r="C32" s="60"/>
      <c r="D32" s="450"/>
      <c r="E32" s="451"/>
      <c r="F32" s="452"/>
      <c r="G32" s="581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582"/>
      <c r="T32" s="583"/>
      <c r="U32" s="522" t="s">
        <v>72</v>
      </c>
      <c r="V32" s="456"/>
      <c r="W32" s="522" t="s">
        <v>73</v>
      </c>
      <c r="X32" s="456"/>
      <c r="Y32" s="409" t="s">
        <v>74</v>
      </c>
      <c r="Z32" s="410"/>
      <c r="AA32" s="410"/>
      <c r="AB32" s="410"/>
      <c r="AC32" s="500"/>
      <c r="AD32" s="501"/>
      <c r="AE32" s="455" t="s">
        <v>75</v>
      </c>
      <c r="AF32" s="456"/>
      <c r="AG32" s="396" t="s">
        <v>76</v>
      </c>
      <c r="AH32" s="397"/>
      <c r="AI32" s="397"/>
      <c r="AJ32" s="397"/>
      <c r="AK32" s="397"/>
      <c r="AL32" s="397"/>
      <c r="AM32" s="398"/>
      <c r="AN32" s="465"/>
      <c r="AO32" s="466"/>
      <c r="AP32" s="472"/>
      <c r="AQ32" s="473"/>
      <c r="AR32" s="473"/>
      <c r="AS32" s="473"/>
      <c r="AT32" s="473"/>
      <c r="AU32" s="473"/>
      <c r="AV32" s="473"/>
      <c r="AW32" s="473"/>
      <c r="AX32" s="473"/>
      <c r="AY32" s="473"/>
      <c r="AZ32" s="473"/>
      <c r="BA32" s="473"/>
      <c r="BB32" s="473"/>
      <c r="BC32" s="473"/>
      <c r="BD32" s="473"/>
      <c r="BE32" s="474"/>
      <c r="BF32" s="63"/>
      <c r="BG32" s="63"/>
      <c r="BH32" s="63"/>
      <c r="BI32" s="60"/>
    </row>
    <row r="33" spans="1:61" s="89" customFormat="1" ht="19.5" customHeight="1" thickBot="1">
      <c r="A33" s="60"/>
      <c r="B33" s="60"/>
      <c r="C33" s="60"/>
      <c r="D33" s="450"/>
      <c r="E33" s="451"/>
      <c r="F33" s="452"/>
      <c r="G33" s="581"/>
      <c r="H33" s="582"/>
      <c r="I33" s="582"/>
      <c r="J33" s="582"/>
      <c r="K33" s="582"/>
      <c r="L33" s="582"/>
      <c r="M33" s="582"/>
      <c r="N33" s="582"/>
      <c r="O33" s="582"/>
      <c r="P33" s="582"/>
      <c r="Q33" s="582"/>
      <c r="R33" s="582"/>
      <c r="S33" s="582"/>
      <c r="T33" s="583"/>
      <c r="U33" s="443"/>
      <c r="V33" s="444"/>
      <c r="W33" s="443"/>
      <c r="X33" s="444"/>
      <c r="Y33" s="522" t="s">
        <v>77</v>
      </c>
      <c r="Z33" s="456"/>
      <c r="AA33" s="522" t="s">
        <v>78</v>
      </c>
      <c r="AB33" s="603"/>
      <c r="AC33" s="500"/>
      <c r="AD33" s="501"/>
      <c r="AE33" s="443"/>
      <c r="AF33" s="444"/>
      <c r="AG33" s="450" t="s">
        <v>36</v>
      </c>
      <c r="AH33" s="451"/>
      <c r="AI33" s="619" t="s">
        <v>79</v>
      </c>
      <c r="AJ33" s="620"/>
      <c r="AK33" s="620"/>
      <c r="AL33" s="620"/>
      <c r="AM33" s="621"/>
      <c r="AN33" s="465"/>
      <c r="AO33" s="466"/>
      <c r="AP33" s="237" t="s">
        <v>37</v>
      </c>
      <c r="AQ33" s="238"/>
      <c r="AR33" s="238"/>
      <c r="AS33" s="238"/>
      <c r="AT33" s="238"/>
      <c r="AU33" s="238"/>
      <c r="AV33" s="238"/>
      <c r="AW33" s="239"/>
      <c r="AX33" s="237" t="s">
        <v>38</v>
      </c>
      <c r="AY33" s="238"/>
      <c r="AZ33" s="238"/>
      <c r="BA33" s="238"/>
      <c r="BB33" s="238"/>
      <c r="BC33" s="238"/>
      <c r="BD33" s="238"/>
      <c r="BE33" s="239"/>
      <c r="BF33" s="91"/>
      <c r="BG33" s="91"/>
      <c r="BH33" s="91"/>
      <c r="BI33" s="60"/>
    </row>
    <row r="34" spans="1:61" s="89" customFormat="1" ht="34.5" customHeight="1" thickBot="1">
      <c r="A34" s="60"/>
      <c r="B34" s="60"/>
      <c r="C34" s="60"/>
      <c r="D34" s="450"/>
      <c r="E34" s="451"/>
      <c r="F34" s="452"/>
      <c r="G34" s="581"/>
      <c r="H34" s="582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S34" s="582"/>
      <c r="T34" s="583"/>
      <c r="U34" s="443"/>
      <c r="V34" s="444"/>
      <c r="W34" s="443"/>
      <c r="X34" s="444"/>
      <c r="Y34" s="443"/>
      <c r="Z34" s="444"/>
      <c r="AA34" s="443"/>
      <c r="AB34" s="604"/>
      <c r="AC34" s="500"/>
      <c r="AD34" s="501"/>
      <c r="AE34" s="443"/>
      <c r="AF34" s="444"/>
      <c r="AG34" s="450"/>
      <c r="AH34" s="452"/>
      <c r="AI34" s="443" t="s">
        <v>80</v>
      </c>
      <c r="AJ34" s="444"/>
      <c r="AK34" s="443" t="s">
        <v>81</v>
      </c>
      <c r="AL34" s="444"/>
      <c r="AM34" s="622" t="s">
        <v>115</v>
      </c>
      <c r="AN34" s="465"/>
      <c r="AO34" s="466"/>
      <c r="AP34" s="237" t="s">
        <v>39</v>
      </c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9"/>
      <c r="BF34" s="91"/>
      <c r="BG34" s="91"/>
      <c r="BH34" s="91"/>
      <c r="BI34" s="60"/>
    </row>
    <row r="35" spans="1:61" s="89" customFormat="1" ht="24" customHeight="1" thickBot="1">
      <c r="A35" s="60"/>
      <c r="B35" s="60"/>
      <c r="C35" s="60"/>
      <c r="D35" s="450"/>
      <c r="E35" s="451"/>
      <c r="F35" s="452"/>
      <c r="G35" s="581"/>
      <c r="H35" s="582"/>
      <c r="I35" s="582"/>
      <c r="J35" s="582"/>
      <c r="K35" s="582"/>
      <c r="L35" s="582"/>
      <c r="M35" s="582"/>
      <c r="N35" s="582"/>
      <c r="O35" s="582"/>
      <c r="P35" s="582"/>
      <c r="Q35" s="582"/>
      <c r="R35" s="582"/>
      <c r="S35" s="582"/>
      <c r="T35" s="583"/>
      <c r="U35" s="443"/>
      <c r="V35" s="444"/>
      <c r="W35" s="443"/>
      <c r="X35" s="444"/>
      <c r="Y35" s="443"/>
      <c r="Z35" s="444"/>
      <c r="AA35" s="443"/>
      <c r="AB35" s="604"/>
      <c r="AC35" s="500"/>
      <c r="AD35" s="501"/>
      <c r="AE35" s="443"/>
      <c r="AF35" s="444"/>
      <c r="AG35" s="450"/>
      <c r="AH35" s="452"/>
      <c r="AI35" s="443"/>
      <c r="AJ35" s="444"/>
      <c r="AK35" s="443"/>
      <c r="AL35" s="444"/>
      <c r="AM35" s="623"/>
      <c r="AN35" s="465"/>
      <c r="AO35" s="466"/>
      <c r="AP35" s="254">
        <v>1</v>
      </c>
      <c r="AQ35" s="255"/>
      <c r="AR35" s="255"/>
      <c r="AS35" s="256"/>
      <c r="AT35" s="254">
        <v>2</v>
      </c>
      <c r="AU35" s="255"/>
      <c r="AV35" s="255"/>
      <c r="AW35" s="256"/>
      <c r="AX35" s="254">
        <v>3</v>
      </c>
      <c r="AY35" s="534"/>
      <c r="AZ35" s="534"/>
      <c r="BA35" s="535"/>
      <c r="BB35" s="254">
        <v>4</v>
      </c>
      <c r="BC35" s="255"/>
      <c r="BD35" s="255"/>
      <c r="BE35" s="256"/>
      <c r="BH35" s="91"/>
      <c r="BI35" s="60"/>
    </row>
    <row r="36" spans="1:61" s="89" customFormat="1" ht="24" customHeight="1" thickBot="1">
      <c r="A36" s="60"/>
      <c r="B36" s="60"/>
      <c r="C36" s="60"/>
      <c r="D36" s="450"/>
      <c r="E36" s="451"/>
      <c r="F36" s="452"/>
      <c r="G36" s="581"/>
      <c r="H36" s="582"/>
      <c r="I36" s="582"/>
      <c r="J36" s="582"/>
      <c r="K36" s="582"/>
      <c r="L36" s="582"/>
      <c r="M36" s="582"/>
      <c r="N36" s="582"/>
      <c r="O36" s="582"/>
      <c r="P36" s="582"/>
      <c r="Q36" s="582"/>
      <c r="R36" s="582"/>
      <c r="S36" s="582"/>
      <c r="T36" s="583"/>
      <c r="U36" s="443"/>
      <c r="V36" s="444"/>
      <c r="W36" s="443"/>
      <c r="X36" s="444"/>
      <c r="Y36" s="443"/>
      <c r="Z36" s="444"/>
      <c r="AA36" s="443"/>
      <c r="AB36" s="604"/>
      <c r="AC36" s="500"/>
      <c r="AD36" s="501"/>
      <c r="AE36" s="443"/>
      <c r="AF36" s="444"/>
      <c r="AG36" s="450"/>
      <c r="AH36" s="452"/>
      <c r="AI36" s="443"/>
      <c r="AJ36" s="444"/>
      <c r="AK36" s="443"/>
      <c r="AL36" s="444"/>
      <c r="AM36" s="623"/>
      <c r="AN36" s="465"/>
      <c r="AO36" s="466"/>
      <c r="AP36" s="237" t="s">
        <v>40</v>
      </c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9"/>
      <c r="BH36" s="91"/>
      <c r="BI36" s="60"/>
    </row>
    <row r="37" spans="1:61" s="89" customFormat="1" ht="28.5" customHeight="1" thickBot="1">
      <c r="A37" s="60"/>
      <c r="B37" s="60"/>
      <c r="C37" s="60"/>
      <c r="D37" s="453"/>
      <c r="E37" s="577"/>
      <c r="F37" s="454"/>
      <c r="G37" s="584"/>
      <c r="H37" s="585"/>
      <c r="I37" s="585"/>
      <c r="J37" s="585"/>
      <c r="K37" s="585"/>
      <c r="L37" s="585"/>
      <c r="M37" s="585"/>
      <c r="N37" s="585"/>
      <c r="O37" s="585"/>
      <c r="P37" s="585"/>
      <c r="Q37" s="585"/>
      <c r="R37" s="585"/>
      <c r="S37" s="585"/>
      <c r="T37" s="586"/>
      <c r="U37" s="445"/>
      <c r="V37" s="446"/>
      <c r="W37" s="445"/>
      <c r="X37" s="446"/>
      <c r="Y37" s="445"/>
      <c r="Z37" s="446"/>
      <c r="AA37" s="445"/>
      <c r="AB37" s="605"/>
      <c r="AC37" s="502"/>
      <c r="AD37" s="503"/>
      <c r="AE37" s="445"/>
      <c r="AF37" s="446"/>
      <c r="AG37" s="453"/>
      <c r="AH37" s="454"/>
      <c r="AI37" s="445"/>
      <c r="AJ37" s="446"/>
      <c r="AK37" s="445"/>
      <c r="AL37" s="446"/>
      <c r="AM37" s="624"/>
      <c r="AN37" s="467"/>
      <c r="AO37" s="468"/>
      <c r="AP37" s="254">
        <v>18</v>
      </c>
      <c r="AQ37" s="255"/>
      <c r="AR37" s="255"/>
      <c r="AS37" s="256"/>
      <c r="AT37" s="254">
        <v>18</v>
      </c>
      <c r="AU37" s="255"/>
      <c r="AV37" s="255"/>
      <c r="AW37" s="256"/>
      <c r="AX37" s="254">
        <v>18</v>
      </c>
      <c r="AY37" s="255"/>
      <c r="AZ37" s="255"/>
      <c r="BA37" s="256"/>
      <c r="BB37" s="254">
        <v>17</v>
      </c>
      <c r="BC37" s="255"/>
      <c r="BD37" s="255"/>
      <c r="BE37" s="256"/>
      <c r="BH37" s="91"/>
      <c r="BI37" s="60"/>
    </row>
    <row r="38" spans="4:66" s="92" customFormat="1" ht="15.75" customHeight="1" thickBot="1">
      <c r="D38" s="594">
        <v>1</v>
      </c>
      <c r="E38" s="595"/>
      <c r="F38" s="596"/>
      <c r="G38" s="609">
        <v>2</v>
      </c>
      <c r="H38" s="610"/>
      <c r="I38" s="610"/>
      <c r="J38" s="610"/>
      <c r="K38" s="610"/>
      <c r="L38" s="610"/>
      <c r="M38" s="610"/>
      <c r="N38" s="610"/>
      <c r="O38" s="610"/>
      <c r="P38" s="610"/>
      <c r="Q38" s="610"/>
      <c r="R38" s="610"/>
      <c r="S38" s="610"/>
      <c r="T38" s="611"/>
      <c r="U38" s="394">
        <v>3</v>
      </c>
      <c r="V38" s="395"/>
      <c r="W38" s="394">
        <v>4</v>
      </c>
      <c r="X38" s="395"/>
      <c r="Y38" s="394">
        <v>5</v>
      </c>
      <c r="Z38" s="395"/>
      <c r="AA38" s="394">
        <v>6</v>
      </c>
      <c r="AB38" s="395"/>
      <c r="AC38" s="394">
        <v>7</v>
      </c>
      <c r="AD38" s="395"/>
      <c r="AE38" s="394">
        <v>8</v>
      </c>
      <c r="AF38" s="395"/>
      <c r="AG38" s="394">
        <v>9</v>
      </c>
      <c r="AH38" s="395"/>
      <c r="AI38" s="394">
        <v>10</v>
      </c>
      <c r="AJ38" s="395"/>
      <c r="AK38" s="394">
        <v>11</v>
      </c>
      <c r="AL38" s="395"/>
      <c r="AM38" s="4"/>
      <c r="AN38" s="394">
        <v>13</v>
      </c>
      <c r="AO38" s="395"/>
      <c r="AP38" s="394">
        <v>14</v>
      </c>
      <c r="AQ38" s="395"/>
      <c r="AR38" s="394">
        <v>15</v>
      </c>
      <c r="AS38" s="395"/>
      <c r="AT38" s="394">
        <v>16</v>
      </c>
      <c r="AU38" s="395"/>
      <c r="AV38" s="394">
        <v>17</v>
      </c>
      <c r="AW38" s="395"/>
      <c r="AX38" s="394">
        <v>18</v>
      </c>
      <c r="AY38" s="395"/>
      <c r="AZ38" s="394">
        <v>19</v>
      </c>
      <c r="BA38" s="395"/>
      <c r="BB38" s="252">
        <v>20</v>
      </c>
      <c r="BC38" s="253"/>
      <c r="BD38" s="394">
        <v>21</v>
      </c>
      <c r="BE38" s="395"/>
      <c r="BH38" s="93"/>
      <c r="BI38" s="93"/>
      <c r="BN38" s="93"/>
    </row>
    <row r="39" spans="4:61" s="94" customFormat="1" ht="33" customHeight="1" thickBot="1">
      <c r="D39" s="625" t="s">
        <v>91</v>
      </c>
      <c r="E39" s="626"/>
      <c r="F39" s="626"/>
      <c r="G39" s="626"/>
      <c r="H39" s="626"/>
      <c r="I39" s="626"/>
      <c r="J39" s="626"/>
      <c r="K39" s="626"/>
      <c r="L39" s="626"/>
      <c r="M39" s="626"/>
      <c r="N39" s="626"/>
      <c r="O39" s="626"/>
      <c r="P39" s="626"/>
      <c r="Q39" s="626"/>
      <c r="R39" s="626"/>
      <c r="S39" s="626"/>
      <c r="T39" s="626"/>
      <c r="U39" s="626"/>
      <c r="V39" s="626"/>
      <c r="W39" s="626"/>
      <c r="X39" s="626"/>
      <c r="Y39" s="626"/>
      <c r="Z39" s="626"/>
      <c r="AA39" s="626"/>
      <c r="AB39" s="626"/>
      <c r="AC39" s="626"/>
      <c r="AD39" s="626"/>
      <c r="AE39" s="626"/>
      <c r="AF39" s="626"/>
      <c r="AG39" s="626"/>
      <c r="AH39" s="626"/>
      <c r="AI39" s="626"/>
      <c r="AJ39" s="626"/>
      <c r="AK39" s="626"/>
      <c r="AL39" s="626"/>
      <c r="AM39" s="626"/>
      <c r="AN39" s="626"/>
      <c r="AO39" s="626"/>
      <c r="AP39" s="626"/>
      <c r="AQ39" s="626"/>
      <c r="AR39" s="626"/>
      <c r="AS39" s="626"/>
      <c r="AT39" s="626"/>
      <c r="AU39" s="626"/>
      <c r="AV39" s="626"/>
      <c r="AW39" s="626"/>
      <c r="AX39" s="626"/>
      <c r="AY39" s="626"/>
      <c r="AZ39" s="626"/>
      <c r="BA39" s="626"/>
      <c r="BB39" s="626"/>
      <c r="BC39" s="626"/>
      <c r="BD39" s="626"/>
      <c r="BE39" s="627"/>
      <c r="BG39" s="95"/>
      <c r="BH39" s="95"/>
      <c r="BI39" s="95"/>
    </row>
    <row r="40" spans="4:61" s="96" customFormat="1" ht="35.25" customHeight="1" thickBot="1">
      <c r="D40" s="246" t="s">
        <v>92</v>
      </c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8"/>
      <c r="BF40" s="97"/>
      <c r="BG40" s="98"/>
      <c r="BH40" s="98"/>
      <c r="BI40" s="98"/>
    </row>
    <row r="41" spans="4:61" s="57" customFormat="1" ht="45.75" customHeight="1" thickBot="1">
      <c r="D41" s="356" t="s">
        <v>139</v>
      </c>
      <c r="E41" s="488"/>
      <c r="F41" s="489"/>
      <c r="G41" s="606" t="s">
        <v>143</v>
      </c>
      <c r="H41" s="607"/>
      <c r="I41" s="607"/>
      <c r="J41" s="607"/>
      <c r="K41" s="607"/>
      <c r="L41" s="607"/>
      <c r="M41" s="607"/>
      <c r="N41" s="607"/>
      <c r="O41" s="607"/>
      <c r="P41" s="607"/>
      <c r="Q41" s="607"/>
      <c r="R41" s="607"/>
      <c r="S41" s="607"/>
      <c r="T41" s="608"/>
      <c r="U41" s="249"/>
      <c r="V41" s="251"/>
      <c r="W41" s="249">
        <v>2</v>
      </c>
      <c r="X41" s="251"/>
      <c r="Y41" s="249"/>
      <c r="Z41" s="251"/>
      <c r="AA41" s="249"/>
      <c r="AB41" s="251"/>
      <c r="AC41" s="249">
        <v>3</v>
      </c>
      <c r="AD41" s="251"/>
      <c r="AE41" s="249">
        <f>AC41*30</f>
        <v>90</v>
      </c>
      <c r="AF41" s="251"/>
      <c r="AG41" s="249">
        <f>AI41+AK41</f>
        <v>54</v>
      </c>
      <c r="AH41" s="251"/>
      <c r="AI41" s="249">
        <v>36</v>
      </c>
      <c r="AJ41" s="251"/>
      <c r="AK41" s="249">
        <v>18</v>
      </c>
      <c r="AL41" s="251"/>
      <c r="AM41" s="249"/>
      <c r="AN41" s="251">
        <f>AE41-AG41</f>
        <v>36</v>
      </c>
      <c r="AO41" s="99">
        <f>AE41-AG41</f>
        <v>36</v>
      </c>
      <c r="AP41" s="249"/>
      <c r="AQ41" s="250"/>
      <c r="AR41" s="250"/>
      <c r="AS41" s="251"/>
      <c r="AT41" s="249">
        <v>3</v>
      </c>
      <c r="AU41" s="250"/>
      <c r="AV41" s="250"/>
      <c r="AW41" s="251"/>
      <c r="AX41" s="249"/>
      <c r="AY41" s="250"/>
      <c r="AZ41" s="250"/>
      <c r="BA41" s="251"/>
      <c r="BB41" s="249"/>
      <c r="BC41" s="250"/>
      <c r="BD41" s="250"/>
      <c r="BE41" s="251"/>
      <c r="BG41" s="612"/>
      <c r="BH41" s="101"/>
      <c r="BI41" s="101"/>
    </row>
    <row r="42" spans="4:61" s="57" customFormat="1" ht="30" customHeight="1" thickBot="1">
      <c r="D42" s="321" t="s">
        <v>107</v>
      </c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3"/>
      <c r="U42" s="249">
        <v>0</v>
      </c>
      <c r="V42" s="251"/>
      <c r="W42" s="249">
        <v>1</v>
      </c>
      <c r="X42" s="251"/>
      <c r="Y42" s="249">
        <v>0</v>
      </c>
      <c r="Z42" s="251"/>
      <c r="AA42" s="249">
        <v>0</v>
      </c>
      <c r="AB42" s="251"/>
      <c r="AC42" s="249">
        <f>AC41</f>
        <v>3</v>
      </c>
      <c r="AD42" s="251"/>
      <c r="AE42" s="249">
        <f>AE41</f>
        <v>90</v>
      </c>
      <c r="AF42" s="251"/>
      <c r="AG42" s="249">
        <f>AG41</f>
        <v>54</v>
      </c>
      <c r="AH42" s="251"/>
      <c r="AI42" s="249">
        <f>AI41</f>
        <v>36</v>
      </c>
      <c r="AJ42" s="251"/>
      <c r="AK42" s="249">
        <f>AK41</f>
        <v>18</v>
      </c>
      <c r="AL42" s="251"/>
      <c r="AM42" s="7">
        <v>0</v>
      </c>
      <c r="AN42" s="8"/>
      <c r="AO42" s="7">
        <f>AO41</f>
        <v>36</v>
      </c>
      <c r="AP42" s="257">
        <f>AP41</f>
        <v>0</v>
      </c>
      <c r="AQ42" s="257"/>
      <c r="AR42" s="257"/>
      <c r="AS42" s="257"/>
      <c r="AT42" s="257">
        <f>AT41</f>
        <v>3</v>
      </c>
      <c r="AU42" s="257"/>
      <c r="AV42" s="257"/>
      <c r="AW42" s="257"/>
      <c r="AX42" s="257">
        <f>AX41</f>
        <v>0</v>
      </c>
      <c r="AY42" s="257"/>
      <c r="AZ42" s="257"/>
      <c r="BA42" s="257"/>
      <c r="BB42" s="249">
        <f>BB41</f>
        <v>0</v>
      </c>
      <c r="BC42" s="250"/>
      <c r="BD42" s="250"/>
      <c r="BE42" s="251"/>
      <c r="BG42" s="612"/>
      <c r="BH42" s="101"/>
      <c r="BI42" s="101"/>
    </row>
    <row r="43" spans="4:61" s="96" customFormat="1" ht="33" customHeight="1" thickBot="1">
      <c r="D43" s="246" t="s">
        <v>97</v>
      </c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8"/>
      <c r="BF43" s="97"/>
      <c r="BG43" s="612"/>
      <c r="BH43" s="98"/>
      <c r="BI43" s="98"/>
    </row>
    <row r="44" spans="4:61" s="57" customFormat="1" ht="45.75" customHeight="1">
      <c r="D44" s="281" t="s">
        <v>144</v>
      </c>
      <c r="E44" s="282"/>
      <c r="F44" s="283"/>
      <c r="G44" s="597" t="s">
        <v>116</v>
      </c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8"/>
      <c r="T44" s="599"/>
      <c r="U44" s="243"/>
      <c r="V44" s="245"/>
      <c r="W44" s="244">
        <v>2</v>
      </c>
      <c r="X44" s="245"/>
      <c r="Y44" s="243"/>
      <c r="Z44" s="245"/>
      <c r="AA44" s="244"/>
      <c r="AB44" s="245"/>
      <c r="AC44" s="243">
        <v>2</v>
      </c>
      <c r="AD44" s="245"/>
      <c r="AE44" s="243">
        <f>AC44*30</f>
        <v>60</v>
      </c>
      <c r="AF44" s="245"/>
      <c r="AG44" s="243">
        <f>AI44+AK44</f>
        <v>36</v>
      </c>
      <c r="AH44" s="244"/>
      <c r="AI44" s="536">
        <v>18</v>
      </c>
      <c r="AJ44" s="537"/>
      <c r="AK44" s="536">
        <v>18</v>
      </c>
      <c r="AL44" s="537"/>
      <c r="AM44" s="11"/>
      <c r="AN44" s="243">
        <f>AE44-AG44</f>
        <v>24</v>
      </c>
      <c r="AO44" s="245"/>
      <c r="AP44" s="243"/>
      <c r="AQ44" s="244"/>
      <c r="AR44" s="244"/>
      <c r="AS44" s="245"/>
      <c r="AT44" s="243">
        <v>2</v>
      </c>
      <c r="AU44" s="244"/>
      <c r="AV44" s="244"/>
      <c r="AW44" s="245"/>
      <c r="AX44" s="243"/>
      <c r="AY44" s="244"/>
      <c r="AZ44" s="244"/>
      <c r="BA44" s="245"/>
      <c r="BB44" s="243"/>
      <c r="BC44" s="244"/>
      <c r="BD44" s="244"/>
      <c r="BE44" s="245"/>
      <c r="BG44" s="612"/>
      <c r="BH44" s="101"/>
      <c r="BI44" s="101"/>
    </row>
    <row r="45" spans="4:61" s="57" customFormat="1" ht="45" customHeight="1">
      <c r="D45" s="330" t="s">
        <v>146</v>
      </c>
      <c r="E45" s="331"/>
      <c r="F45" s="332"/>
      <c r="G45" s="457" t="s">
        <v>88</v>
      </c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9"/>
      <c r="U45" s="264"/>
      <c r="V45" s="266"/>
      <c r="W45" s="265">
        <v>2.3</v>
      </c>
      <c r="X45" s="266"/>
      <c r="Y45" s="264"/>
      <c r="Z45" s="266"/>
      <c r="AA45" s="265"/>
      <c r="AB45" s="266"/>
      <c r="AC45" s="264">
        <v>4.5</v>
      </c>
      <c r="AD45" s="266"/>
      <c r="AE45" s="264">
        <f>AC45*30</f>
        <v>135</v>
      </c>
      <c r="AF45" s="266"/>
      <c r="AG45" s="264">
        <f>AI45+AK45</f>
        <v>108</v>
      </c>
      <c r="AH45" s="265"/>
      <c r="AI45" s="480"/>
      <c r="AJ45" s="481"/>
      <c r="AK45" s="480">
        <v>108</v>
      </c>
      <c r="AL45" s="481"/>
      <c r="AM45" s="10"/>
      <c r="AN45" s="264">
        <f>AE45-AG45</f>
        <v>27</v>
      </c>
      <c r="AO45" s="266"/>
      <c r="AP45" s="264">
        <v>2</v>
      </c>
      <c r="AQ45" s="265"/>
      <c r="AR45" s="265"/>
      <c r="AS45" s="266"/>
      <c r="AT45" s="264">
        <v>2</v>
      </c>
      <c r="AU45" s="265"/>
      <c r="AV45" s="265"/>
      <c r="AW45" s="266"/>
      <c r="AX45" s="264">
        <v>2</v>
      </c>
      <c r="AY45" s="265"/>
      <c r="AZ45" s="265"/>
      <c r="BA45" s="266"/>
      <c r="BB45" s="264"/>
      <c r="BC45" s="265"/>
      <c r="BD45" s="265"/>
      <c r="BE45" s="266"/>
      <c r="BG45" s="612"/>
      <c r="BH45" s="101"/>
      <c r="BI45" s="101"/>
    </row>
    <row r="46" spans="4:61" s="57" customFormat="1" ht="26.25" customHeight="1">
      <c r="D46" s="330" t="s">
        <v>147</v>
      </c>
      <c r="E46" s="331"/>
      <c r="F46" s="332"/>
      <c r="G46" s="457" t="s">
        <v>105</v>
      </c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9"/>
      <c r="U46" s="264"/>
      <c r="V46" s="266"/>
      <c r="W46" s="265">
        <v>3</v>
      </c>
      <c r="X46" s="266"/>
      <c r="Y46" s="264"/>
      <c r="Z46" s="266"/>
      <c r="AA46" s="265"/>
      <c r="AB46" s="266"/>
      <c r="AC46" s="264">
        <v>2</v>
      </c>
      <c r="AD46" s="266"/>
      <c r="AE46" s="264">
        <f>AC46*30</f>
        <v>60</v>
      </c>
      <c r="AF46" s="266"/>
      <c r="AG46" s="264">
        <v>30</v>
      </c>
      <c r="AH46" s="265"/>
      <c r="AI46" s="264">
        <v>18</v>
      </c>
      <c r="AJ46" s="266"/>
      <c r="AK46" s="264">
        <v>12</v>
      </c>
      <c r="AL46" s="266"/>
      <c r="AM46" s="10"/>
      <c r="AN46" s="264">
        <f>AE46-AG46</f>
        <v>30</v>
      </c>
      <c r="AO46" s="266"/>
      <c r="AP46" s="264"/>
      <c r="AQ46" s="265"/>
      <c r="AR46" s="265"/>
      <c r="AS46" s="266"/>
      <c r="AT46" s="264"/>
      <c r="AU46" s="265"/>
      <c r="AV46" s="265"/>
      <c r="AW46" s="266"/>
      <c r="AX46" s="264">
        <v>2</v>
      </c>
      <c r="AY46" s="265"/>
      <c r="AZ46" s="265"/>
      <c r="BA46" s="266"/>
      <c r="BB46" s="264"/>
      <c r="BC46" s="265"/>
      <c r="BD46" s="265"/>
      <c r="BE46" s="266"/>
      <c r="BG46" s="612"/>
      <c r="BH46" s="101"/>
      <c r="BI46" s="101"/>
    </row>
    <row r="47" spans="4:61" s="57" customFormat="1" ht="29.25" customHeight="1" thickBot="1">
      <c r="D47" s="342" t="s">
        <v>145</v>
      </c>
      <c r="E47" s="343"/>
      <c r="F47" s="344"/>
      <c r="G47" s="590" t="s">
        <v>150</v>
      </c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2"/>
      <c r="U47" s="617"/>
      <c r="V47" s="618"/>
      <c r="W47" s="461">
        <v>1</v>
      </c>
      <c r="X47" s="462"/>
      <c r="Y47" s="261"/>
      <c r="Z47" s="263"/>
      <c r="AA47" s="274"/>
      <c r="AB47" s="275"/>
      <c r="AC47" s="342">
        <v>3</v>
      </c>
      <c r="AD47" s="388"/>
      <c r="AE47" s="273">
        <f>AC47*30</f>
        <v>90</v>
      </c>
      <c r="AF47" s="275"/>
      <c r="AG47" s="273">
        <f>AI47+AK47</f>
        <v>54</v>
      </c>
      <c r="AH47" s="274"/>
      <c r="AI47" s="342">
        <v>18</v>
      </c>
      <c r="AJ47" s="388"/>
      <c r="AK47" s="342">
        <v>36</v>
      </c>
      <c r="AL47" s="388"/>
      <c r="AM47" s="102"/>
      <c r="AN47" s="273">
        <f>AE47-AG47</f>
        <v>36</v>
      </c>
      <c r="AO47" s="275"/>
      <c r="AP47" s="342">
        <v>3</v>
      </c>
      <c r="AQ47" s="614"/>
      <c r="AR47" s="614"/>
      <c r="AS47" s="388"/>
      <c r="AT47" s="261"/>
      <c r="AU47" s="262"/>
      <c r="AV47" s="262"/>
      <c r="AW47" s="263"/>
      <c r="AX47" s="261"/>
      <c r="AY47" s="262"/>
      <c r="AZ47" s="262"/>
      <c r="BA47" s="263"/>
      <c r="BB47" s="261"/>
      <c r="BC47" s="262"/>
      <c r="BD47" s="262"/>
      <c r="BE47" s="263"/>
      <c r="BG47" s="612"/>
      <c r="BH47" s="101"/>
      <c r="BI47" s="101"/>
    </row>
    <row r="48" spans="4:61" s="57" customFormat="1" ht="27.75" customHeight="1" thickBot="1">
      <c r="D48" s="321" t="s">
        <v>108</v>
      </c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3"/>
      <c r="U48" s="249">
        <v>0</v>
      </c>
      <c r="V48" s="251"/>
      <c r="W48" s="250">
        <v>5</v>
      </c>
      <c r="X48" s="251"/>
      <c r="Y48" s="353">
        <v>0</v>
      </c>
      <c r="Z48" s="355"/>
      <c r="AA48" s="356">
        <v>0</v>
      </c>
      <c r="AB48" s="357"/>
      <c r="AC48" s="353">
        <f>SUM(AC44:AD47)</f>
        <v>11.5</v>
      </c>
      <c r="AD48" s="354"/>
      <c r="AE48" s="353">
        <f>SUM(AE44:AF47)</f>
        <v>345</v>
      </c>
      <c r="AF48" s="354"/>
      <c r="AG48" s="353">
        <f>SUM(AG44:AH47)</f>
        <v>228</v>
      </c>
      <c r="AH48" s="354"/>
      <c r="AI48" s="353">
        <f>SUM(AI44:AJ47)</f>
        <v>54</v>
      </c>
      <c r="AJ48" s="354"/>
      <c r="AK48" s="353">
        <f>SUM(AK44:AL47)</f>
        <v>174</v>
      </c>
      <c r="AL48" s="354"/>
      <c r="AM48" s="103">
        <v>0</v>
      </c>
      <c r="AN48" s="356">
        <f>SUM(AN44:AO47)</f>
        <v>117</v>
      </c>
      <c r="AO48" s="357"/>
      <c r="AP48" s="353">
        <f>SUM(AP44:AS47)</f>
        <v>5</v>
      </c>
      <c r="AQ48" s="354"/>
      <c r="AR48" s="354"/>
      <c r="AS48" s="355"/>
      <c r="AT48" s="353">
        <f>SUM(AT44:AW47)</f>
        <v>4</v>
      </c>
      <c r="AU48" s="354"/>
      <c r="AV48" s="354"/>
      <c r="AW48" s="355"/>
      <c r="AX48" s="353">
        <f>SUM(AX44:BA47)</f>
        <v>4</v>
      </c>
      <c r="AY48" s="354"/>
      <c r="AZ48" s="354"/>
      <c r="BA48" s="355"/>
      <c r="BB48" s="249">
        <f>SUM(BB44:BE47)</f>
        <v>0</v>
      </c>
      <c r="BC48" s="250"/>
      <c r="BD48" s="250"/>
      <c r="BE48" s="251"/>
      <c r="BG48" s="612"/>
      <c r="BH48" s="101"/>
      <c r="BI48" s="101"/>
    </row>
    <row r="49" spans="4:61" s="96" customFormat="1" ht="35.25" customHeight="1" thickBot="1">
      <c r="D49" s="246" t="s">
        <v>207</v>
      </c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7"/>
      <c r="BE49" s="248"/>
      <c r="BF49" s="97"/>
      <c r="BG49" s="612"/>
      <c r="BH49" s="98"/>
      <c r="BI49" s="98"/>
    </row>
    <row r="50" spans="4:61" s="57" customFormat="1" ht="44.25" customHeight="1">
      <c r="D50" s="281" t="s">
        <v>140</v>
      </c>
      <c r="E50" s="282"/>
      <c r="F50" s="283"/>
      <c r="G50" s="600" t="s">
        <v>82</v>
      </c>
      <c r="H50" s="601"/>
      <c r="I50" s="601"/>
      <c r="J50" s="601"/>
      <c r="K50" s="601"/>
      <c r="L50" s="601"/>
      <c r="M50" s="601"/>
      <c r="N50" s="601"/>
      <c r="O50" s="601"/>
      <c r="P50" s="601"/>
      <c r="Q50" s="601"/>
      <c r="R50" s="601"/>
      <c r="S50" s="601"/>
      <c r="T50" s="602"/>
      <c r="U50" s="259"/>
      <c r="V50" s="260"/>
      <c r="W50" s="243">
        <v>1.3</v>
      </c>
      <c r="X50" s="245"/>
      <c r="Y50" s="243"/>
      <c r="Z50" s="245"/>
      <c r="AA50" s="243"/>
      <c r="AB50" s="245"/>
      <c r="AC50" s="264">
        <v>7.5</v>
      </c>
      <c r="AD50" s="266"/>
      <c r="AE50" s="264">
        <v>225</v>
      </c>
      <c r="AF50" s="266"/>
      <c r="AG50" s="264">
        <v>45</v>
      </c>
      <c r="AH50" s="266"/>
      <c r="AI50" s="264">
        <v>9</v>
      </c>
      <c r="AJ50" s="266"/>
      <c r="AK50" s="243">
        <v>36</v>
      </c>
      <c r="AL50" s="245"/>
      <c r="AM50" s="11"/>
      <c r="AN50" s="265">
        <v>180</v>
      </c>
      <c r="AO50" s="266"/>
      <c r="AP50" s="264">
        <v>1.5</v>
      </c>
      <c r="AQ50" s="265"/>
      <c r="AR50" s="265"/>
      <c r="AS50" s="266"/>
      <c r="AT50" s="264">
        <v>1</v>
      </c>
      <c r="AU50" s="265"/>
      <c r="AV50" s="265"/>
      <c r="AW50" s="266"/>
      <c r="AX50" s="243"/>
      <c r="AY50" s="244"/>
      <c r="AZ50" s="244"/>
      <c r="BA50" s="245"/>
      <c r="BB50" s="258"/>
      <c r="BC50" s="259"/>
      <c r="BD50" s="259"/>
      <c r="BE50" s="260"/>
      <c r="BG50" s="612"/>
      <c r="BH50" s="101"/>
      <c r="BI50" s="101"/>
    </row>
    <row r="51" spans="4:61" s="57" customFormat="1" ht="36.75" customHeight="1">
      <c r="D51" s="330" t="s">
        <v>141</v>
      </c>
      <c r="E51" s="331"/>
      <c r="F51" s="332"/>
      <c r="G51" s="457" t="s">
        <v>83</v>
      </c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9"/>
      <c r="U51" s="268"/>
      <c r="V51" s="269"/>
      <c r="W51" s="265">
        <v>4</v>
      </c>
      <c r="X51" s="266"/>
      <c r="Y51" s="264"/>
      <c r="Z51" s="266"/>
      <c r="AA51" s="265"/>
      <c r="AB51" s="266"/>
      <c r="AC51" s="264">
        <v>9</v>
      </c>
      <c r="AD51" s="265"/>
      <c r="AE51" s="264">
        <v>270</v>
      </c>
      <c r="AF51" s="266"/>
      <c r="AG51" s="264"/>
      <c r="AH51" s="265"/>
      <c r="AI51" s="264"/>
      <c r="AJ51" s="266"/>
      <c r="AK51" s="264"/>
      <c r="AL51" s="266"/>
      <c r="AM51" s="10"/>
      <c r="AN51" s="265">
        <v>270</v>
      </c>
      <c r="AO51" s="266"/>
      <c r="AP51" s="264"/>
      <c r="AQ51" s="265"/>
      <c r="AR51" s="265"/>
      <c r="AS51" s="266"/>
      <c r="AT51" s="264"/>
      <c r="AU51" s="265"/>
      <c r="AV51" s="265"/>
      <c r="AW51" s="266"/>
      <c r="AX51" s="264"/>
      <c r="AY51" s="265"/>
      <c r="AZ51" s="265"/>
      <c r="BA51" s="266"/>
      <c r="BB51" s="264"/>
      <c r="BC51" s="265"/>
      <c r="BD51" s="265"/>
      <c r="BE51" s="266"/>
      <c r="BF51" s="613"/>
      <c r="BG51" s="612"/>
      <c r="BH51" s="101"/>
      <c r="BI51" s="101"/>
    </row>
    <row r="52" spans="4:61" s="57" customFormat="1" ht="48" customHeight="1" thickBot="1">
      <c r="D52" s="342" t="s">
        <v>142</v>
      </c>
      <c r="E52" s="343"/>
      <c r="F52" s="344"/>
      <c r="G52" s="590" t="s">
        <v>84</v>
      </c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2"/>
      <c r="U52" s="493"/>
      <c r="V52" s="494"/>
      <c r="W52" s="274"/>
      <c r="X52" s="275"/>
      <c r="Y52" s="273"/>
      <c r="Z52" s="275"/>
      <c r="AA52" s="274"/>
      <c r="AB52" s="275"/>
      <c r="AC52" s="273">
        <v>21</v>
      </c>
      <c r="AD52" s="274"/>
      <c r="AE52" s="273">
        <v>630</v>
      </c>
      <c r="AF52" s="275"/>
      <c r="AG52" s="273"/>
      <c r="AH52" s="274"/>
      <c r="AI52" s="273"/>
      <c r="AJ52" s="275"/>
      <c r="AK52" s="273"/>
      <c r="AL52" s="275"/>
      <c r="AM52" s="105"/>
      <c r="AN52" s="274">
        <v>630</v>
      </c>
      <c r="AO52" s="275"/>
      <c r="AP52" s="273"/>
      <c r="AQ52" s="274"/>
      <c r="AR52" s="274"/>
      <c r="AS52" s="275"/>
      <c r="AT52" s="273"/>
      <c r="AU52" s="274"/>
      <c r="AV52" s="274"/>
      <c r="AW52" s="275"/>
      <c r="AX52" s="273"/>
      <c r="AY52" s="274"/>
      <c r="AZ52" s="274"/>
      <c r="BA52" s="275"/>
      <c r="BB52" s="273"/>
      <c r="BC52" s="274"/>
      <c r="BD52" s="274"/>
      <c r="BE52" s="275"/>
      <c r="BF52" s="613"/>
      <c r="BG52" s="612"/>
      <c r="BH52" s="101"/>
      <c r="BI52" s="101"/>
    </row>
    <row r="53" spans="4:61" s="57" customFormat="1" ht="24.75" customHeight="1" thickBot="1">
      <c r="D53" s="321" t="s">
        <v>106</v>
      </c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3"/>
      <c r="U53" s="294">
        <v>0</v>
      </c>
      <c r="V53" s="296"/>
      <c r="W53" s="294">
        <v>3</v>
      </c>
      <c r="X53" s="298"/>
      <c r="Y53" s="294">
        <v>0</v>
      </c>
      <c r="Z53" s="296"/>
      <c r="AA53" s="297">
        <v>0</v>
      </c>
      <c r="AB53" s="298"/>
      <c r="AC53" s="294">
        <f>SUM(AC50:AD52)</f>
        <v>37.5</v>
      </c>
      <c r="AD53" s="296"/>
      <c r="AE53" s="294">
        <f>SUM(AE50:AF52)</f>
        <v>1125</v>
      </c>
      <c r="AF53" s="296"/>
      <c r="AG53" s="294">
        <f>SUM(AG50:AH52)</f>
        <v>45</v>
      </c>
      <c r="AH53" s="296"/>
      <c r="AI53" s="294">
        <f>SUM(AI50:AJ52)</f>
        <v>9</v>
      </c>
      <c r="AJ53" s="296"/>
      <c r="AK53" s="294">
        <f>SUM(AK50:AL52)</f>
        <v>36</v>
      </c>
      <c r="AL53" s="296"/>
      <c r="AM53" s="99">
        <v>0</v>
      </c>
      <c r="AN53" s="297">
        <f>SUM(AN50:AO52)</f>
        <v>1080</v>
      </c>
      <c r="AO53" s="296"/>
      <c r="AP53" s="294">
        <f>SUM(AP50:AR52)</f>
        <v>1.5</v>
      </c>
      <c r="AQ53" s="295"/>
      <c r="AR53" s="295"/>
      <c r="AS53" s="296"/>
      <c r="AT53" s="294">
        <f>SUM(AT50:AV52)</f>
        <v>1</v>
      </c>
      <c r="AU53" s="295"/>
      <c r="AV53" s="295"/>
      <c r="AW53" s="296"/>
      <c r="AX53" s="294">
        <f>SUM(AX50:AZ52)</f>
        <v>0</v>
      </c>
      <c r="AY53" s="295"/>
      <c r="AZ53" s="295"/>
      <c r="BA53" s="296"/>
      <c r="BB53" s="249">
        <f>SUM(BB50:BD52)</f>
        <v>0</v>
      </c>
      <c r="BC53" s="250"/>
      <c r="BD53" s="250"/>
      <c r="BE53" s="251"/>
      <c r="BF53" s="613"/>
      <c r="BG53" s="612"/>
      <c r="BH53" s="101"/>
      <c r="BI53" s="101"/>
    </row>
    <row r="54" spans="4:61" s="57" customFormat="1" ht="24.75" customHeight="1" thickBot="1">
      <c r="D54" s="482" t="s">
        <v>93</v>
      </c>
      <c r="E54" s="483"/>
      <c r="F54" s="483"/>
      <c r="G54" s="483"/>
      <c r="H54" s="483"/>
      <c r="I54" s="483"/>
      <c r="J54" s="483"/>
      <c r="K54" s="483"/>
      <c r="L54" s="483"/>
      <c r="M54" s="483"/>
      <c r="N54" s="483"/>
      <c r="O54" s="483"/>
      <c r="P54" s="483"/>
      <c r="Q54" s="483"/>
      <c r="R54" s="483"/>
      <c r="S54" s="483"/>
      <c r="T54" s="484"/>
      <c r="U54" s="319">
        <f>U42+U48+U53</f>
        <v>0</v>
      </c>
      <c r="V54" s="304"/>
      <c r="W54" s="319">
        <f>W42+W48+W53</f>
        <v>9</v>
      </c>
      <c r="X54" s="304"/>
      <c r="Y54" s="319">
        <f>Y42+Y48+Y53</f>
        <v>0</v>
      </c>
      <c r="Z54" s="304"/>
      <c r="AA54" s="319">
        <f>AA42+AA48+AA53</f>
        <v>0</v>
      </c>
      <c r="AB54" s="304"/>
      <c r="AC54" s="319">
        <f>AC42+AC48+AC53</f>
        <v>52</v>
      </c>
      <c r="AD54" s="304"/>
      <c r="AE54" s="319">
        <f>AE42+AE48+AE53</f>
        <v>1560</v>
      </c>
      <c r="AF54" s="304"/>
      <c r="AG54" s="319">
        <f>AG42+AG48+AG53</f>
        <v>327</v>
      </c>
      <c r="AH54" s="304"/>
      <c r="AI54" s="319">
        <f>AI42+AI48+AI53</f>
        <v>99</v>
      </c>
      <c r="AJ54" s="304"/>
      <c r="AK54" s="319">
        <f>AK42+AK48+AK53</f>
        <v>228</v>
      </c>
      <c r="AL54" s="304"/>
      <c r="AM54" s="106">
        <v>0</v>
      </c>
      <c r="AN54" s="319">
        <f>AO42+AN48+AN53</f>
        <v>1233</v>
      </c>
      <c r="AO54" s="304"/>
      <c r="AP54" s="303">
        <f>AP42+AP48+AP53</f>
        <v>6.5</v>
      </c>
      <c r="AQ54" s="319"/>
      <c r="AR54" s="319"/>
      <c r="AS54" s="304"/>
      <c r="AT54" s="303">
        <f>AT42+AT48+AT53</f>
        <v>8</v>
      </c>
      <c r="AU54" s="319"/>
      <c r="AV54" s="319"/>
      <c r="AW54" s="304"/>
      <c r="AX54" s="303">
        <f>AX42+AX48+AX53</f>
        <v>4</v>
      </c>
      <c r="AY54" s="319"/>
      <c r="AZ54" s="319"/>
      <c r="BA54" s="304"/>
      <c r="BB54" s="249">
        <f>BB42+BB48+BB53</f>
        <v>0</v>
      </c>
      <c r="BC54" s="250"/>
      <c r="BD54" s="250"/>
      <c r="BE54" s="251"/>
      <c r="BF54" s="104"/>
      <c r="BG54" s="100"/>
      <c r="BH54" s="101"/>
      <c r="BI54" s="101"/>
    </row>
    <row r="55" spans="4:61" s="37" customFormat="1" ht="33.75" customHeight="1" thickBot="1">
      <c r="D55" s="490" t="s">
        <v>94</v>
      </c>
      <c r="E55" s="491"/>
      <c r="F55" s="491"/>
      <c r="G55" s="491"/>
      <c r="H55" s="491"/>
      <c r="I55" s="491"/>
      <c r="J55" s="491"/>
      <c r="K55" s="491"/>
      <c r="L55" s="491"/>
      <c r="M55" s="49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1"/>
      <c r="Z55" s="491"/>
      <c r="AA55" s="491"/>
      <c r="AB55" s="491"/>
      <c r="AC55" s="491"/>
      <c r="AD55" s="491"/>
      <c r="AE55" s="491"/>
      <c r="AF55" s="491"/>
      <c r="AG55" s="491"/>
      <c r="AH55" s="491"/>
      <c r="AI55" s="491"/>
      <c r="AJ55" s="491"/>
      <c r="AK55" s="491"/>
      <c r="AL55" s="491"/>
      <c r="AM55" s="491"/>
      <c r="AN55" s="491"/>
      <c r="AO55" s="491"/>
      <c r="AP55" s="491"/>
      <c r="AQ55" s="491"/>
      <c r="AR55" s="491"/>
      <c r="AS55" s="491"/>
      <c r="AT55" s="491"/>
      <c r="AU55" s="491"/>
      <c r="AV55" s="491"/>
      <c r="AW55" s="491"/>
      <c r="AX55" s="491"/>
      <c r="AY55" s="491"/>
      <c r="AZ55" s="491"/>
      <c r="BA55" s="491"/>
      <c r="BB55" s="491"/>
      <c r="BC55" s="491"/>
      <c r="BD55" s="491"/>
      <c r="BE55" s="492"/>
      <c r="BG55" s="100"/>
      <c r="BH55" s="107"/>
      <c r="BI55" s="107"/>
    </row>
    <row r="56" spans="4:61" s="57" customFormat="1" ht="30.75" customHeight="1" thickBot="1">
      <c r="D56" s="246" t="s">
        <v>95</v>
      </c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7"/>
      <c r="BE56" s="248"/>
      <c r="BG56" s="100"/>
      <c r="BH56" s="101"/>
      <c r="BI56" s="101"/>
    </row>
    <row r="57" spans="4:61" s="57" customFormat="1" ht="46.5" customHeight="1" thickBot="1">
      <c r="D57" s="356" t="s">
        <v>148</v>
      </c>
      <c r="E57" s="488"/>
      <c r="F57" s="489"/>
      <c r="G57" s="485" t="s">
        <v>149</v>
      </c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486"/>
      <c r="T57" s="487"/>
      <c r="U57" s="250">
        <v>1</v>
      </c>
      <c r="V57" s="251"/>
      <c r="W57" s="249">
        <v>2</v>
      </c>
      <c r="X57" s="251"/>
      <c r="Y57" s="249"/>
      <c r="Z57" s="251"/>
      <c r="AA57" s="249"/>
      <c r="AB57" s="251"/>
      <c r="AC57" s="249">
        <v>11</v>
      </c>
      <c r="AD57" s="251"/>
      <c r="AE57" s="249">
        <f>AC57*30</f>
        <v>330</v>
      </c>
      <c r="AF57" s="251"/>
      <c r="AG57" s="249">
        <f>AI57+AK57+AM57</f>
        <v>108</v>
      </c>
      <c r="AH57" s="250"/>
      <c r="AI57" s="294">
        <v>54</v>
      </c>
      <c r="AJ57" s="296"/>
      <c r="AK57" s="294"/>
      <c r="AL57" s="296"/>
      <c r="AM57" s="99">
        <v>54</v>
      </c>
      <c r="AN57" s="249">
        <f>AE57-AG57</f>
        <v>222</v>
      </c>
      <c r="AO57" s="251"/>
      <c r="AP57" s="249">
        <v>3</v>
      </c>
      <c r="AQ57" s="250"/>
      <c r="AR57" s="250"/>
      <c r="AS57" s="251"/>
      <c r="AT57" s="249">
        <v>3</v>
      </c>
      <c r="AU57" s="250"/>
      <c r="AV57" s="250"/>
      <c r="AW57" s="251"/>
      <c r="AX57" s="249"/>
      <c r="AY57" s="250"/>
      <c r="AZ57" s="250"/>
      <c r="BA57" s="251"/>
      <c r="BB57" s="249"/>
      <c r="BC57" s="250"/>
      <c r="BD57" s="250"/>
      <c r="BE57" s="251"/>
      <c r="BF57" s="615"/>
      <c r="BG57" s="101"/>
      <c r="BH57" s="101"/>
      <c r="BI57" s="101"/>
    </row>
    <row r="58" spans="4:61" s="57" customFormat="1" ht="24.75" customHeight="1" thickBot="1">
      <c r="D58" s="321" t="s">
        <v>109</v>
      </c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3"/>
      <c r="U58" s="353">
        <v>1</v>
      </c>
      <c r="V58" s="354"/>
      <c r="W58" s="353">
        <v>1</v>
      </c>
      <c r="X58" s="354"/>
      <c r="Y58" s="353">
        <v>0</v>
      </c>
      <c r="Z58" s="355"/>
      <c r="AA58" s="354">
        <v>0</v>
      </c>
      <c r="AB58" s="354"/>
      <c r="AC58" s="353">
        <f>AC57</f>
        <v>11</v>
      </c>
      <c r="AD58" s="355"/>
      <c r="AE58" s="353">
        <f>AE57</f>
        <v>330</v>
      </c>
      <c r="AF58" s="355"/>
      <c r="AG58" s="353">
        <f>AG57</f>
        <v>108</v>
      </c>
      <c r="AH58" s="355"/>
      <c r="AI58" s="353">
        <f>AI57</f>
        <v>54</v>
      </c>
      <c r="AJ58" s="355"/>
      <c r="AK58" s="353">
        <f>AK57</f>
        <v>0</v>
      </c>
      <c r="AL58" s="355"/>
      <c r="AM58" s="106">
        <f>AM57</f>
        <v>54</v>
      </c>
      <c r="AN58" s="354">
        <f>AN57</f>
        <v>222</v>
      </c>
      <c r="AO58" s="355"/>
      <c r="AP58" s="353">
        <f>AP57</f>
        <v>3</v>
      </c>
      <c r="AQ58" s="354"/>
      <c r="AR58" s="354"/>
      <c r="AS58" s="355"/>
      <c r="AT58" s="353">
        <f>AT57</f>
        <v>3</v>
      </c>
      <c r="AU58" s="354"/>
      <c r="AV58" s="354"/>
      <c r="AW58" s="355"/>
      <c r="AX58" s="353">
        <f>AX57</f>
        <v>0</v>
      </c>
      <c r="AY58" s="354"/>
      <c r="AZ58" s="354"/>
      <c r="BA58" s="355"/>
      <c r="BB58" s="249">
        <f>BB57</f>
        <v>0</v>
      </c>
      <c r="BC58" s="250"/>
      <c r="BD58" s="250"/>
      <c r="BE58" s="251"/>
      <c r="BF58" s="616"/>
      <c r="BG58" s="101"/>
      <c r="BH58" s="101"/>
      <c r="BI58" s="101"/>
    </row>
    <row r="59" spans="4:61" s="57" customFormat="1" ht="24.75" customHeight="1" thickBot="1">
      <c r="D59" s="246" t="s">
        <v>96</v>
      </c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7"/>
      <c r="BE59" s="248"/>
      <c r="BF59" s="616"/>
      <c r="BG59" s="101"/>
      <c r="BH59" s="101"/>
      <c r="BI59" s="101"/>
    </row>
    <row r="60" spans="4:61" s="57" customFormat="1" ht="24.75" customHeight="1" thickBot="1">
      <c r="D60" s="270" t="s">
        <v>199</v>
      </c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1"/>
      <c r="AW60" s="271"/>
      <c r="AX60" s="271"/>
      <c r="AY60" s="271"/>
      <c r="AZ60" s="271"/>
      <c r="BA60" s="271"/>
      <c r="BB60" s="271"/>
      <c r="BC60" s="271"/>
      <c r="BD60" s="271"/>
      <c r="BE60" s="272"/>
      <c r="BF60" s="111"/>
      <c r="BG60" s="101"/>
      <c r="BH60" s="101"/>
      <c r="BI60" s="101"/>
    </row>
    <row r="61" spans="4:61" s="57" customFormat="1" ht="45.75" customHeight="1">
      <c r="D61" s="281" t="s">
        <v>173</v>
      </c>
      <c r="E61" s="282"/>
      <c r="F61" s="283"/>
      <c r="G61" s="628" t="s">
        <v>121</v>
      </c>
      <c r="H61" s="629"/>
      <c r="I61" s="629"/>
      <c r="J61" s="629"/>
      <c r="K61" s="629"/>
      <c r="L61" s="629"/>
      <c r="M61" s="629"/>
      <c r="N61" s="629"/>
      <c r="O61" s="629"/>
      <c r="P61" s="629"/>
      <c r="Q61" s="629"/>
      <c r="R61" s="629"/>
      <c r="S61" s="629"/>
      <c r="T61" s="630"/>
      <c r="U61" s="287">
        <v>1</v>
      </c>
      <c r="V61" s="287"/>
      <c r="W61" s="287"/>
      <c r="X61" s="287"/>
      <c r="Y61" s="287"/>
      <c r="Z61" s="287"/>
      <c r="AA61" s="287"/>
      <c r="AB61" s="287"/>
      <c r="AC61" s="287">
        <v>6</v>
      </c>
      <c r="AD61" s="287"/>
      <c r="AE61" s="287">
        <f>AC61*30</f>
        <v>180</v>
      </c>
      <c r="AF61" s="287"/>
      <c r="AG61" s="287">
        <f>AI61+AK61+AM61</f>
        <v>54</v>
      </c>
      <c r="AH61" s="287"/>
      <c r="AI61" s="287">
        <v>36</v>
      </c>
      <c r="AJ61" s="287"/>
      <c r="AK61" s="287"/>
      <c r="AL61" s="287"/>
      <c r="AM61" s="11">
        <v>18</v>
      </c>
      <c r="AN61" s="287">
        <f>AE61-AG61</f>
        <v>126</v>
      </c>
      <c r="AO61" s="287"/>
      <c r="AP61" s="287">
        <v>3</v>
      </c>
      <c r="AQ61" s="287"/>
      <c r="AR61" s="287"/>
      <c r="AS61" s="287"/>
      <c r="AT61" s="276"/>
      <c r="AU61" s="276"/>
      <c r="AV61" s="276"/>
      <c r="AW61" s="276"/>
      <c r="AX61" s="276"/>
      <c r="AY61" s="276"/>
      <c r="AZ61" s="276"/>
      <c r="BA61" s="276"/>
      <c r="BB61" s="258"/>
      <c r="BC61" s="259"/>
      <c r="BD61" s="259"/>
      <c r="BE61" s="260"/>
      <c r="BF61" s="111"/>
      <c r="BG61" s="101"/>
      <c r="BH61" s="101"/>
      <c r="BI61" s="101"/>
    </row>
    <row r="62" spans="4:61" s="57" customFormat="1" ht="23.25">
      <c r="D62" s="330" t="s">
        <v>174</v>
      </c>
      <c r="E62" s="331"/>
      <c r="F62" s="332"/>
      <c r="G62" s="327" t="s">
        <v>153</v>
      </c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9"/>
      <c r="U62" s="290">
        <v>1</v>
      </c>
      <c r="V62" s="290"/>
      <c r="W62" s="290"/>
      <c r="X62" s="290"/>
      <c r="Y62" s="290"/>
      <c r="Z62" s="290"/>
      <c r="AA62" s="290">
        <v>1</v>
      </c>
      <c r="AB62" s="290"/>
      <c r="AC62" s="290">
        <v>6</v>
      </c>
      <c r="AD62" s="290"/>
      <c r="AE62" s="290">
        <f aca="true" t="shared" si="1" ref="AE62:AE70">AC62*30</f>
        <v>180</v>
      </c>
      <c r="AF62" s="290"/>
      <c r="AG62" s="290">
        <f aca="true" t="shared" si="2" ref="AG62:AG70">AI62+AK62+AM62</f>
        <v>54</v>
      </c>
      <c r="AH62" s="290"/>
      <c r="AI62" s="290">
        <v>36</v>
      </c>
      <c r="AJ62" s="290"/>
      <c r="AK62" s="290"/>
      <c r="AL62" s="290"/>
      <c r="AM62" s="10">
        <v>18</v>
      </c>
      <c r="AN62" s="290">
        <f aca="true" t="shared" si="3" ref="AN62:AN70">AE62-AG62</f>
        <v>126</v>
      </c>
      <c r="AO62" s="290"/>
      <c r="AP62" s="277">
        <v>3</v>
      </c>
      <c r="AQ62" s="277"/>
      <c r="AR62" s="277"/>
      <c r="AS62" s="277"/>
      <c r="AT62" s="338"/>
      <c r="AU62" s="338"/>
      <c r="AV62" s="338"/>
      <c r="AW62" s="338"/>
      <c r="AX62" s="338"/>
      <c r="AY62" s="338"/>
      <c r="AZ62" s="338"/>
      <c r="BA62" s="338"/>
      <c r="BB62" s="267"/>
      <c r="BC62" s="268"/>
      <c r="BD62" s="268"/>
      <c r="BE62" s="269"/>
      <c r="BF62" s="111"/>
      <c r="BG62" s="101"/>
      <c r="BH62" s="101"/>
      <c r="BI62" s="101"/>
    </row>
    <row r="63" spans="4:61" s="57" customFormat="1" ht="47.25" customHeight="1">
      <c r="D63" s="330" t="s">
        <v>175</v>
      </c>
      <c r="E63" s="331"/>
      <c r="F63" s="332"/>
      <c r="G63" s="327" t="s">
        <v>122</v>
      </c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9"/>
      <c r="U63" s="290"/>
      <c r="V63" s="290"/>
      <c r="W63" s="290">
        <v>1</v>
      </c>
      <c r="X63" s="290"/>
      <c r="Y63" s="290"/>
      <c r="Z63" s="290"/>
      <c r="AA63" s="290"/>
      <c r="AB63" s="290"/>
      <c r="AC63" s="290">
        <v>5.5</v>
      </c>
      <c r="AD63" s="290"/>
      <c r="AE63" s="290">
        <f t="shared" si="1"/>
        <v>165</v>
      </c>
      <c r="AF63" s="290"/>
      <c r="AG63" s="290">
        <f t="shared" si="2"/>
        <v>54</v>
      </c>
      <c r="AH63" s="290"/>
      <c r="AI63" s="290">
        <v>36</v>
      </c>
      <c r="AJ63" s="290"/>
      <c r="AK63" s="290">
        <v>18</v>
      </c>
      <c r="AL63" s="290"/>
      <c r="AM63" s="10"/>
      <c r="AN63" s="290">
        <f t="shared" si="3"/>
        <v>111</v>
      </c>
      <c r="AO63" s="290"/>
      <c r="AP63" s="277">
        <v>3</v>
      </c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64"/>
      <c r="BC63" s="265"/>
      <c r="BD63" s="265"/>
      <c r="BE63" s="266"/>
      <c r="BF63" s="111"/>
      <c r="BG63" s="101"/>
      <c r="BH63" s="101"/>
      <c r="BI63" s="101"/>
    </row>
    <row r="64" spans="4:61" s="57" customFormat="1" ht="23.25">
      <c r="D64" s="330" t="s">
        <v>176</v>
      </c>
      <c r="E64" s="331"/>
      <c r="F64" s="332"/>
      <c r="G64" s="327" t="s">
        <v>123</v>
      </c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9"/>
      <c r="U64" s="290">
        <v>2</v>
      </c>
      <c r="V64" s="290"/>
      <c r="W64" s="290"/>
      <c r="X64" s="290"/>
      <c r="Y64" s="290"/>
      <c r="Z64" s="290"/>
      <c r="AA64" s="290"/>
      <c r="AB64" s="290"/>
      <c r="AC64" s="290">
        <v>5</v>
      </c>
      <c r="AD64" s="290"/>
      <c r="AE64" s="290">
        <f t="shared" si="1"/>
        <v>150</v>
      </c>
      <c r="AF64" s="290"/>
      <c r="AG64" s="290">
        <f t="shared" si="2"/>
        <v>54</v>
      </c>
      <c r="AH64" s="290"/>
      <c r="AI64" s="290">
        <v>36</v>
      </c>
      <c r="AJ64" s="290"/>
      <c r="AK64" s="290"/>
      <c r="AL64" s="290"/>
      <c r="AM64" s="10">
        <v>18</v>
      </c>
      <c r="AN64" s="290">
        <f t="shared" si="3"/>
        <v>96</v>
      </c>
      <c r="AO64" s="290"/>
      <c r="AP64" s="277"/>
      <c r="AQ64" s="277"/>
      <c r="AR64" s="277"/>
      <c r="AS64" s="277"/>
      <c r="AT64" s="277">
        <v>3</v>
      </c>
      <c r="AU64" s="277"/>
      <c r="AV64" s="277"/>
      <c r="AW64" s="277"/>
      <c r="AX64" s="277"/>
      <c r="AY64" s="277"/>
      <c r="AZ64" s="277"/>
      <c r="BA64" s="277"/>
      <c r="BB64" s="264"/>
      <c r="BC64" s="265"/>
      <c r="BD64" s="265"/>
      <c r="BE64" s="266"/>
      <c r="BF64" s="111"/>
      <c r="BG64" s="101"/>
      <c r="BH64" s="101"/>
      <c r="BI64" s="101"/>
    </row>
    <row r="65" spans="4:61" s="57" customFormat="1" ht="48" customHeight="1">
      <c r="D65" s="330" t="s">
        <v>177</v>
      </c>
      <c r="E65" s="331"/>
      <c r="F65" s="332"/>
      <c r="G65" s="327" t="s">
        <v>154</v>
      </c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9"/>
      <c r="U65" s="290">
        <v>2</v>
      </c>
      <c r="V65" s="290"/>
      <c r="W65" s="290"/>
      <c r="X65" s="290"/>
      <c r="Y65" s="290"/>
      <c r="Z65" s="290"/>
      <c r="AA65" s="290"/>
      <c r="AB65" s="290"/>
      <c r="AC65" s="290">
        <v>5</v>
      </c>
      <c r="AD65" s="290"/>
      <c r="AE65" s="290">
        <f t="shared" si="1"/>
        <v>150</v>
      </c>
      <c r="AF65" s="290"/>
      <c r="AG65" s="290">
        <f t="shared" si="2"/>
        <v>54</v>
      </c>
      <c r="AH65" s="290"/>
      <c r="AI65" s="290">
        <v>36</v>
      </c>
      <c r="AJ65" s="290"/>
      <c r="AK65" s="290"/>
      <c r="AL65" s="290"/>
      <c r="AM65" s="10">
        <v>18</v>
      </c>
      <c r="AN65" s="290">
        <f t="shared" si="3"/>
        <v>96</v>
      </c>
      <c r="AO65" s="290"/>
      <c r="AP65" s="277"/>
      <c r="AQ65" s="277"/>
      <c r="AR65" s="277"/>
      <c r="AS65" s="277"/>
      <c r="AT65" s="277">
        <v>3</v>
      </c>
      <c r="AU65" s="277"/>
      <c r="AV65" s="277"/>
      <c r="AW65" s="277"/>
      <c r="AX65" s="277"/>
      <c r="AY65" s="277"/>
      <c r="AZ65" s="277"/>
      <c r="BA65" s="277"/>
      <c r="BB65" s="264"/>
      <c r="BC65" s="265"/>
      <c r="BD65" s="265"/>
      <c r="BE65" s="266"/>
      <c r="BF65" s="111"/>
      <c r="BG65" s="101"/>
      <c r="BH65" s="101"/>
      <c r="BI65" s="101"/>
    </row>
    <row r="66" spans="4:61" s="57" customFormat="1" ht="23.25">
      <c r="D66" s="330" t="s">
        <v>178</v>
      </c>
      <c r="E66" s="331"/>
      <c r="F66" s="332"/>
      <c r="G66" s="327" t="s">
        <v>155</v>
      </c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9"/>
      <c r="U66" s="290">
        <v>2</v>
      </c>
      <c r="V66" s="290"/>
      <c r="W66" s="290"/>
      <c r="X66" s="290"/>
      <c r="Y66" s="290"/>
      <c r="Z66" s="290"/>
      <c r="AA66" s="290">
        <v>2</v>
      </c>
      <c r="AB66" s="290"/>
      <c r="AC66" s="290">
        <v>6.5</v>
      </c>
      <c r="AD66" s="290"/>
      <c r="AE66" s="290">
        <f t="shared" si="1"/>
        <v>195</v>
      </c>
      <c r="AF66" s="290"/>
      <c r="AG66" s="290">
        <f t="shared" si="2"/>
        <v>54</v>
      </c>
      <c r="AH66" s="290"/>
      <c r="AI66" s="290">
        <v>36</v>
      </c>
      <c r="AJ66" s="290"/>
      <c r="AK66" s="290"/>
      <c r="AL66" s="290"/>
      <c r="AM66" s="10">
        <v>18</v>
      </c>
      <c r="AN66" s="290">
        <f t="shared" si="3"/>
        <v>141</v>
      </c>
      <c r="AO66" s="290"/>
      <c r="AP66" s="277"/>
      <c r="AQ66" s="277"/>
      <c r="AR66" s="277"/>
      <c r="AS66" s="277"/>
      <c r="AT66" s="277">
        <v>3</v>
      </c>
      <c r="AU66" s="277"/>
      <c r="AV66" s="277"/>
      <c r="AW66" s="277"/>
      <c r="AX66" s="277"/>
      <c r="AY66" s="277"/>
      <c r="AZ66" s="277"/>
      <c r="BA66" s="277"/>
      <c r="BB66" s="264"/>
      <c r="BC66" s="265"/>
      <c r="BD66" s="265"/>
      <c r="BE66" s="266"/>
      <c r="BF66" s="111"/>
      <c r="BG66" s="101"/>
      <c r="BH66" s="101"/>
      <c r="BI66" s="101"/>
    </row>
    <row r="67" spans="4:61" s="57" customFormat="1" ht="51" customHeight="1">
      <c r="D67" s="330" t="s">
        <v>179</v>
      </c>
      <c r="E67" s="331"/>
      <c r="F67" s="332"/>
      <c r="G67" s="327" t="s">
        <v>124</v>
      </c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9"/>
      <c r="U67" s="290">
        <v>3</v>
      </c>
      <c r="V67" s="290"/>
      <c r="W67" s="290"/>
      <c r="X67" s="290"/>
      <c r="Y67" s="290"/>
      <c r="Z67" s="290"/>
      <c r="AA67" s="290"/>
      <c r="AB67" s="290"/>
      <c r="AC67" s="290">
        <v>6</v>
      </c>
      <c r="AD67" s="290"/>
      <c r="AE67" s="290">
        <f t="shared" si="1"/>
        <v>180</v>
      </c>
      <c r="AF67" s="290"/>
      <c r="AG67" s="290">
        <f t="shared" si="2"/>
        <v>54</v>
      </c>
      <c r="AH67" s="290"/>
      <c r="AI67" s="290">
        <v>36</v>
      </c>
      <c r="AJ67" s="290"/>
      <c r="AK67" s="290"/>
      <c r="AL67" s="290"/>
      <c r="AM67" s="10">
        <v>18</v>
      </c>
      <c r="AN67" s="290">
        <f t="shared" si="3"/>
        <v>126</v>
      </c>
      <c r="AO67" s="290"/>
      <c r="AP67" s="277"/>
      <c r="AQ67" s="277"/>
      <c r="AR67" s="277"/>
      <c r="AS67" s="277"/>
      <c r="AT67" s="277"/>
      <c r="AU67" s="277"/>
      <c r="AV67" s="277"/>
      <c r="AW67" s="277"/>
      <c r="AX67" s="277">
        <v>3</v>
      </c>
      <c r="AY67" s="277"/>
      <c r="AZ67" s="277"/>
      <c r="BA67" s="277"/>
      <c r="BB67" s="264"/>
      <c r="BC67" s="265"/>
      <c r="BD67" s="265"/>
      <c r="BE67" s="266"/>
      <c r="BF67" s="111"/>
      <c r="BG67" s="101"/>
      <c r="BH67" s="101"/>
      <c r="BI67" s="101"/>
    </row>
    <row r="68" spans="4:61" s="57" customFormat="1" ht="48" customHeight="1">
      <c r="D68" s="330" t="s">
        <v>180</v>
      </c>
      <c r="E68" s="331"/>
      <c r="F68" s="332"/>
      <c r="G68" s="327" t="s">
        <v>156</v>
      </c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9"/>
      <c r="U68" s="290">
        <v>3</v>
      </c>
      <c r="V68" s="290"/>
      <c r="W68" s="290"/>
      <c r="X68" s="290"/>
      <c r="Y68" s="290"/>
      <c r="Z68" s="290"/>
      <c r="AA68" s="290"/>
      <c r="AB68" s="290"/>
      <c r="AC68" s="290">
        <v>6</v>
      </c>
      <c r="AD68" s="290"/>
      <c r="AE68" s="290">
        <f t="shared" si="1"/>
        <v>180</v>
      </c>
      <c r="AF68" s="290"/>
      <c r="AG68" s="290">
        <f t="shared" si="2"/>
        <v>54</v>
      </c>
      <c r="AH68" s="290"/>
      <c r="AI68" s="290">
        <v>36</v>
      </c>
      <c r="AJ68" s="290"/>
      <c r="AK68" s="290"/>
      <c r="AL68" s="290"/>
      <c r="AM68" s="10">
        <v>18</v>
      </c>
      <c r="AN68" s="290">
        <f t="shared" si="3"/>
        <v>126</v>
      </c>
      <c r="AO68" s="290"/>
      <c r="AP68" s="277"/>
      <c r="AQ68" s="277"/>
      <c r="AR68" s="277"/>
      <c r="AS68" s="277"/>
      <c r="AT68" s="277"/>
      <c r="AU68" s="277"/>
      <c r="AV68" s="277"/>
      <c r="AW68" s="277"/>
      <c r="AX68" s="277">
        <v>3</v>
      </c>
      <c r="AY68" s="277"/>
      <c r="AZ68" s="277"/>
      <c r="BA68" s="277"/>
      <c r="BB68" s="264"/>
      <c r="BC68" s="265"/>
      <c r="BD68" s="265"/>
      <c r="BE68" s="266"/>
      <c r="BF68" s="111"/>
      <c r="BG68" s="101"/>
      <c r="BH68" s="101"/>
      <c r="BI68" s="101"/>
    </row>
    <row r="69" spans="4:61" s="57" customFormat="1" ht="70.5" customHeight="1">
      <c r="D69" s="330" t="s">
        <v>181</v>
      </c>
      <c r="E69" s="331"/>
      <c r="F69" s="332"/>
      <c r="G69" s="327" t="s">
        <v>157</v>
      </c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9"/>
      <c r="U69" s="290"/>
      <c r="V69" s="290"/>
      <c r="W69" s="290">
        <v>3</v>
      </c>
      <c r="X69" s="290"/>
      <c r="Y69" s="290"/>
      <c r="Z69" s="290"/>
      <c r="AA69" s="290"/>
      <c r="AB69" s="290"/>
      <c r="AC69" s="290">
        <v>5</v>
      </c>
      <c r="AD69" s="290"/>
      <c r="AE69" s="290">
        <f t="shared" si="1"/>
        <v>150</v>
      </c>
      <c r="AF69" s="290"/>
      <c r="AG69" s="290">
        <f t="shared" si="2"/>
        <v>54</v>
      </c>
      <c r="AH69" s="290"/>
      <c r="AI69" s="290">
        <v>36</v>
      </c>
      <c r="AJ69" s="290"/>
      <c r="AK69" s="290"/>
      <c r="AL69" s="290"/>
      <c r="AM69" s="10">
        <v>18</v>
      </c>
      <c r="AN69" s="290">
        <f t="shared" si="3"/>
        <v>96</v>
      </c>
      <c r="AO69" s="290"/>
      <c r="AP69" s="277"/>
      <c r="AQ69" s="277"/>
      <c r="AR69" s="277"/>
      <c r="AS69" s="277"/>
      <c r="AT69" s="277"/>
      <c r="AU69" s="277"/>
      <c r="AV69" s="277"/>
      <c r="AW69" s="277"/>
      <c r="AX69" s="277">
        <v>3</v>
      </c>
      <c r="AY69" s="277"/>
      <c r="AZ69" s="277"/>
      <c r="BA69" s="277"/>
      <c r="BB69" s="264"/>
      <c r="BC69" s="265"/>
      <c r="BD69" s="265"/>
      <c r="BE69" s="266"/>
      <c r="BF69" s="111"/>
      <c r="BG69" s="101"/>
      <c r="BH69" s="101"/>
      <c r="BI69" s="101"/>
    </row>
    <row r="70" spans="4:61" s="57" customFormat="1" ht="48" customHeight="1" thickBot="1">
      <c r="D70" s="342" t="s">
        <v>182</v>
      </c>
      <c r="E70" s="343"/>
      <c r="F70" s="344"/>
      <c r="G70" s="345" t="s">
        <v>126</v>
      </c>
      <c r="H70" s="346"/>
      <c r="I70" s="346"/>
      <c r="J70" s="346"/>
      <c r="K70" s="346"/>
      <c r="L70" s="346"/>
      <c r="M70" s="346"/>
      <c r="N70" s="346"/>
      <c r="O70" s="346"/>
      <c r="P70" s="346"/>
      <c r="Q70" s="346"/>
      <c r="R70" s="346"/>
      <c r="S70" s="346"/>
      <c r="T70" s="347"/>
      <c r="U70" s="341">
        <v>3</v>
      </c>
      <c r="V70" s="341"/>
      <c r="W70" s="341"/>
      <c r="X70" s="341"/>
      <c r="Y70" s="341"/>
      <c r="Z70" s="341"/>
      <c r="AA70" s="341"/>
      <c r="AB70" s="341"/>
      <c r="AC70" s="341">
        <v>6</v>
      </c>
      <c r="AD70" s="341"/>
      <c r="AE70" s="341">
        <f t="shared" si="1"/>
        <v>180</v>
      </c>
      <c r="AF70" s="341"/>
      <c r="AG70" s="341">
        <f t="shared" si="2"/>
        <v>54</v>
      </c>
      <c r="AH70" s="341"/>
      <c r="AI70" s="341">
        <v>36</v>
      </c>
      <c r="AJ70" s="341"/>
      <c r="AK70" s="341"/>
      <c r="AL70" s="341"/>
      <c r="AM70" s="105">
        <v>18</v>
      </c>
      <c r="AN70" s="341">
        <f t="shared" si="3"/>
        <v>126</v>
      </c>
      <c r="AO70" s="341"/>
      <c r="AP70" s="341"/>
      <c r="AQ70" s="341"/>
      <c r="AR70" s="341"/>
      <c r="AS70" s="341"/>
      <c r="AT70" s="341"/>
      <c r="AU70" s="341"/>
      <c r="AV70" s="341"/>
      <c r="AW70" s="341"/>
      <c r="AX70" s="341">
        <v>3</v>
      </c>
      <c r="AY70" s="341"/>
      <c r="AZ70" s="341"/>
      <c r="BA70" s="341"/>
      <c r="BB70" s="273"/>
      <c r="BC70" s="274"/>
      <c r="BD70" s="274"/>
      <c r="BE70" s="275"/>
      <c r="BF70" s="111"/>
      <c r="BG70" s="101"/>
      <c r="BH70" s="101"/>
      <c r="BI70" s="101"/>
    </row>
    <row r="71" spans="4:61" s="57" customFormat="1" ht="24.75" customHeight="1" thickBot="1">
      <c r="D71" s="321" t="s">
        <v>110</v>
      </c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3"/>
      <c r="U71" s="319">
        <v>8</v>
      </c>
      <c r="V71" s="304"/>
      <c r="W71" s="303">
        <v>2</v>
      </c>
      <c r="X71" s="304"/>
      <c r="Y71" s="303">
        <v>0</v>
      </c>
      <c r="Z71" s="304"/>
      <c r="AA71" s="303">
        <v>2</v>
      </c>
      <c r="AB71" s="304"/>
      <c r="AC71" s="303">
        <f>SUM(AC61:AD70)</f>
        <v>57</v>
      </c>
      <c r="AD71" s="304"/>
      <c r="AE71" s="303">
        <f>SUM(AE61:AF70)</f>
        <v>1710</v>
      </c>
      <c r="AF71" s="304"/>
      <c r="AG71" s="303">
        <f>SUM(AG61:AH70)</f>
        <v>540</v>
      </c>
      <c r="AH71" s="304"/>
      <c r="AI71" s="303">
        <f>SUM(AI61:AJ70)</f>
        <v>360</v>
      </c>
      <c r="AJ71" s="304"/>
      <c r="AK71" s="303">
        <f>SUM(AK61:AL70)</f>
        <v>18</v>
      </c>
      <c r="AL71" s="304"/>
      <c r="AM71" s="106">
        <f>SUM(AM61:AM70)</f>
        <v>162</v>
      </c>
      <c r="AN71" s="319">
        <f>SUM(AN61:AO70)</f>
        <v>1170</v>
      </c>
      <c r="AO71" s="304"/>
      <c r="AP71" s="303">
        <f>SUM(AP61:AS70)</f>
        <v>9</v>
      </c>
      <c r="AQ71" s="319"/>
      <c r="AR71" s="319"/>
      <c r="AS71" s="304"/>
      <c r="AT71" s="303">
        <f>SUM(AT61:AW70)</f>
        <v>9</v>
      </c>
      <c r="AU71" s="319"/>
      <c r="AV71" s="319"/>
      <c r="AW71" s="304"/>
      <c r="AX71" s="303">
        <f>SUM(AX61:BA70)</f>
        <v>12</v>
      </c>
      <c r="AY71" s="319"/>
      <c r="AZ71" s="319"/>
      <c r="BA71" s="304"/>
      <c r="BB71" s="249">
        <f>SUM(BB61:BE70)</f>
        <v>0</v>
      </c>
      <c r="BC71" s="250"/>
      <c r="BD71" s="250"/>
      <c r="BE71" s="251"/>
      <c r="BF71" s="111"/>
      <c r="BG71" s="101"/>
      <c r="BH71" s="101"/>
      <c r="BI71" s="101"/>
    </row>
    <row r="72" spans="4:61" s="57" customFormat="1" ht="24.75" customHeight="1" thickBot="1">
      <c r="D72" s="308" t="s">
        <v>98</v>
      </c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08">
        <f>U58+U71</f>
        <v>9</v>
      </c>
      <c r="V72" s="309"/>
      <c r="W72" s="308">
        <f>W58+W71</f>
        <v>3</v>
      </c>
      <c r="X72" s="309"/>
      <c r="Y72" s="308">
        <f>Y58+Y71</f>
        <v>0</v>
      </c>
      <c r="Z72" s="309"/>
      <c r="AA72" s="308">
        <f>AA58+AA71</f>
        <v>2</v>
      </c>
      <c r="AB72" s="309"/>
      <c r="AC72" s="308">
        <f>AC58+AC71</f>
        <v>68</v>
      </c>
      <c r="AD72" s="309"/>
      <c r="AE72" s="308">
        <f>AE58+AE71</f>
        <v>2040</v>
      </c>
      <c r="AF72" s="309"/>
      <c r="AG72" s="308">
        <f>AG58+AG71</f>
        <v>648</v>
      </c>
      <c r="AH72" s="309"/>
      <c r="AI72" s="308">
        <f>AI58+AI71</f>
        <v>414</v>
      </c>
      <c r="AJ72" s="309"/>
      <c r="AK72" s="308">
        <f>AK58+AK71</f>
        <v>18</v>
      </c>
      <c r="AL72" s="309"/>
      <c r="AM72" s="99">
        <f>AM71+AM58</f>
        <v>216</v>
      </c>
      <c r="AN72" s="308">
        <f>AN58+AN71</f>
        <v>1392</v>
      </c>
      <c r="AO72" s="309"/>
      <c r="AP72" s="294">
        <f>SUM(AP58+AP71)</f>
        <v>12</v>
      </c>
      <c r="AQ72" s="295"/>
      <c r="AR72" s="295"/>
      <c r="AS72" s="296"/>
      <c r="AT72" s="294">
        <f>SUM(AT58+AT71)</f>
        <v>12</v>
      </c>
      <c r="AU72" s="295"/>
      <c r="AV72" s="295"/>
      <c r="AW72" s="296"/>
      <c r="AX72" s="294">
        <f>SUM(AX58+AX71)</f>
        <v>12</v>
      </c>
      <c r="AY72" s="295"/>
      <c r="AZ72" s="295"/>
      <c r="BA72" s="296"/>
      <c r="BB72" s="249">
        <f>SUM(BB58+BB71)</f>
        <v>0</v>
      </c>
      <c r="BC72" s="250"/>
      <c r="BD72" s="250"/>
      <c r="BE72" s="251"/>
      <c r="BG72" s="101"/>
      <c r="BH72" s="101"/>
      <c r="BI72" s="101"/>
    </row>
    <row r="73" spans="4:61" s="108" customFormat="1" ht="25.5" customHeight="1" thickBot="1">
      <c r="D73" s="316" t="s">
        <v>41</v>
      </c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8"/>
      <c r="U73" s="303">
        <f>U54+U72</f>
        <v>9</v>
      </c>
      <c r="V73" s="304"/>
      <c r="W73" s="303">
        <f>W54+W72</f>
        <v>12</v>
      </c>
      <c r="X73" s="304"/>
      <c r="Y73" s="303">
        <f>Y54+Y72</f>
        <v>0</v>
      </c>
      <c r="Z73" s="304"/>
      <c r="AA73" s="303">
        <f>AA54+AA72</f>
        <v>2</v>
      </c>
      <c r="AB73" s="304"/>
      <c r="AC73" s="303">
        <f>AC54+AC72</f>
        <v>120</v>
      </c>
      <c r="AD73" s="304"/>
      <c r="AE73" s="303">
        <f>AE54+AE72</f>
        <v>3600</v>
      </c>
      <c r="AF73" s="304"/>
      <c r="AG73" s="303">
        <f>AG54+AG72</f>
        <v>975</v>
      </c>
      <c r="AH73" s="304"/>
      <c r="AI73" s="303">
        <f>AI54+AI72</f>
        <v>513</v>
      </c>
      <c r="AJ73" s="304"/>
      <c r="AK73" s="303">
        <f>AK54+AK72</f>
        <v>246</v>
      </c>
      <c r="AL73" s="304"/>
      <c r="AM73" s="99">
        <f>AM72+AM54</f>
        <v>216</v>
      </c>
      <c r="AN73" s="250">
        <f>AN72+AN54</f>
        <v>2625</v>
      </c>
      <c r="AO73" s="251"/>
      <c r="AP73" s="305">
        <f>AP72+AP54</f>
        <v>18.5</v>
      </c>
      <c r="AQ73" s="306"/>
      <c r="AR73" s="306"/>
      <c r="AS73" s="307"/>
      <c r="AT73" s="305">
        <f>AT72+AT54</f>
        <v>20</v>
      </c>
      <c r="AU73" s="306"/>
      <c r="AV73" s="306"/>
      <c r="AW73" s="307"/>
      <c r="AX73" s="305">
        <f>AX72+AX54</f>
        <v>16</v>
      </c>
      <c r="AY73" s="306"/>
      <c r="AZ73" s="306"/>
      <c r="BA73" s="307"/>
      <c r="BB73" s="278" t="e">
        <f>BB72+#REF!</f>
        <v>#REF!</v>
      </c>
      <c r="BC73" s="279"/>
      <c r="BD73" s="279"/>
      <c r="BE73" s="280"/>
      <c r="BG73" s="109"/>
      <c r="BH73" s="109"/>
      <c r="BI73" s="109"/>
    </row>
    <row r="74" spans="4:61" s="110" customFormat="1" ht="24" customHeight="1" thickBot="1">
      <c r="D74" s="313" t="s">
        <v>42</v>
      </c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5"/>
      <c r="AP74" s="294">
        <f>AP73</f>
        <v>18.5</v>
      </c>
      <c r="AQ74" s="295"/>
      <c r="AR74" s="295"/>
      <c r="AS74" s="296"/>
      <c r="AT74" s="294">
        <f>AT73</f>
        <v>20</v>
      </c>
      <c r="AU74" s="295"/>
      <c r="AV74" s="295"/>
      <c r="AW74" s="296"/>
      <c r="AX74" s="294">
        <f>AX73</f>
        <v>16</v>
      </c>
      <c r="AY74" s="295"/>
      <c r="AZ74" s="295"/>
      <c r="BA74" s="296"/>
      <c r="BB74" s="249"/>
      <c r="BC74" s="250"/>
      <c r="BD74" s="250"/>
      <c r="BE74" s="251"/>
      <c r="BG74" s="107"/>
      <c r="BH74" s="107"/>
      <c r="BI74" s="107"/>
    </row>
    <row r="75" spans="4:61" s="96" customFormat="1" ht="25.5" customHeight="1" thickBot="1">
      <c r="D75" s="310" t="s">
        <v>43</v>
      </c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311"/>
      <c r="AC75" s="311"/>
      <c r="AD75" s="311"/>
      <c r="AE75" s="311"/>
      <c r="AF75" s="311"/>
      <c r="AG75" s="311"/>
      <c r="AH75" s="311"/>
      <c r="AI75" s="311"/>
      <c r="AJ75" s="311"/>
      <c r="AK75" s="311"/>
      <c r="AL75" s="311"/>
      <c r="AM75" s="311"/>
      <c r="AN75" s="311"/>
      <c r="AO75" s="312"/>
      <c r="AP75" s="294">
        <v>3</v>
      </c>
      <c r="AQ75" s="295"/>
      <c r="AR75" s="295"/>
      <c r="AS75" s="296"/>
      <c r="AT75" s="294">
        <v>3</v>
      </c>
      <c r="AU75" s="295"/>
      <c r="AV75" s="295"/>
      <c r="AW75" s="296"/>
      <c r="AX75" s="297">
        <v>3</v>
      </c>
      <c r="AY75" s="295"/>
      <c r="AZ75" s="295"/>
      <c r="BA75" s="298"/>
      <c r="BB75" s="249"/>
      <c r="BC75" s="250"/>
      <c r="BD75" s="250"/>
      <c r="BE75" s="251"/>
      <c r="BG75" s="111"/>
      <c r="BH75" s="111"/>
      <c r="BI75" s="111"/>
    </row>
    <row r="76" spans="3:61" s="96" customFormat="1" ht="24" customHeight="1" thickBot="1">
      <c r="C76" s="112"/>
      <c r="D76" s="310" t="s">
        <v>44</v>
      </c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  <c r="AB76" s="311"/>
      <c r="AC76" s="311"/>
      <c r="AD76" s="311"/>
      <c r="AE76" s="311"/>
      <c r="AF76" s="311"/>
      <c r="AG76" s="311"/>
      <c r="AH76" s="311"/>
      <c r="AI76" s="311"/>
      <c r="AJ76" s="311"/>
      <c r="AK76" s="311"/>
      <c r="AL76" s="311"/>
      <c r="AM76" s="311"/>
      <c r="AN76" s="311"/>
      <c r="AO76" s="312"/>
      <c r="AP76" s="294">
        <v>3</v>
      </c>
      <c r="AQ76" s="295"/>
      <c r="AR76" s="295"/>
      <c r="AS76" s="296"/>
      <c r="AT76" s="294">
        <v>4</v>
      </c>
      <c r="AU76" s="295"/>
      <c r="AV76" s="295"/>
      <c r="AW76" s="296"/>
      <c r="AX76" s="297">
        <v>4</v>
      </c>
      <c r="AY76" s="295"/>
      <c r="AZ76" s="295"/>
      <c r="BA76" s="298"/>
      <c r="BB76" s="249">
        <v>1</v>
      </c>
      <c r="BC76" s="250"/>
      <c r="BD76" s="250"/>
      <c r="BE76" s="251"/>
      <c r="BG76" s="111"/>
      <c r="BH76" s="111"/>
      <c r="BI76" s="111"/>
    </row>
    <row r="77" spans="3:61" s="96" customFormat="1" ht="22.5" customHeight="1" thickBot="1">
      <c r="C77" s="112"/>
      <c r="D77" s="291" t="s">
        <v>45</v>
      </c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3"/>
      <c r="AP77" s="294"/>
      <c r="AQ77" s="295"/>
      <c r="AR77" s="295"/>
      <c r="AS77" s="296"/>
      <c r="AT77" s="294"/>
      <c r="AU77" s="295"/>
      <c r="AV77" s="295"/>
      <c r="AW77" s="296"/>
      <c r="AX77" s="297"/>
      <c r="AY77" s="295"/>
      <c r="AZ77" s="295"/>
      <c r="BA77" s="298"/>
      <c r="BB77" s="249"/>
      <c r="BC77" s="250"/>
      <c r="BD77" s="250"/>
      <c r="BE77" s="251"/>
      <c r="BG77" s="111"/>
      <c r="BH77" s="111"/>
      <c r="BI77" s="111"/>
    </row>
    <row r="78" spans="3:61" s="114" customFormat="1" ht="25.5" customHeight="1" thickBot="1">
      <c r="C78" s="113"/>
      <c r="D78" s="291" t="s">
        <v>46</v>
      </c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3"/>
      <c r="AP78" s="294">
        <v>1</v>
      </c>
      <c r="AQ78" s="295"/>
      <c r="AR78" s="295"/>
      <c r="AS78" s="296"/>
      <c r="AT78" s="294">
        <v>1</v>
      </c>
      <c r="AU78" s="295"/>
      <c r="AV78" s="295"/>
      <c r="AW78" s="296"/>
      <c r="AX78" s="297"/>
      <c r="AY78" s="295"/>
      <c r="AZ78" s="295"/>
      <c r="BA78" s="298"/>
      <c r="BB78" s="249"/>
      <c r="BC78" s="250"/>
      <c r="BD78" s="250"/>
      <c r="BE78" s="251"/>
      <c r="BF78" s="111"/>
      <c r="BG78" s="111"/>
      <c r="BH78" s="111"/>
      <c r="BI78" s="111"/>
    </row>
    <row r="79" spans="4:61" s="57" customFormat="1" ht="24.75" customHeight="1" thickBot="1">
      <c r="D79" s="270" t="s">
        <v>200</v>
      </c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1"/>
      <c r="AY79" s="271"/>
      <c r="AZ79" s="271"/>
      <c r="BA79" s="271"/>
      <c r="BB79" s="271"/>
      <c r="BC79" s="271"/>
      <c r="BD79" s="271"/>
      <c r="BE79" s="272"/>
      <c r="BF79" s="111"/>
      <c r="BG79" s="101"/>
      <c r="BH79" s="101"/>
      <c r="BI79" s="101"/>
    </row>
    <row r="80" spans="4:61" s="57" customFormat="1" ht="47.25" customHeight="1">
      <c r="D80" s="281" t="s">
        <v>158</v>
      </c>
      <c r="E80" s="282"/>
      <c r="F80" s="283"/>
      <c r="G80" s="284" t="s">
        <v>183</v>
      </c>
      <c r="H80" s="285" t="s">
        <v>183</v>
      </c>
      <c r="I80" s="285" t="s">
        <v>183</v>
      </c>
      <c r="J80" s="285" t="s">
        <v>183</v>
      </c>
      <c r="K80" s="285" t="s">
        <v>183</v>
      </c>
      <c r="L80" s="285" t="s">
        <v>183</v>
      </c>
      <c r="M80" s="285" t="s">
        <v>183</v>
      </c>
      <c r="N80" s="285" t="s">
        <v>183</v>
      </c>
      <c r="O80" s="285" t="s">
        <v>183</v>
      </c>
      <c r="P80" s="285" t="s">
        <v>183</v>
      </c>
      <c r="Q80" s="285" t="s">
        <v>183</v>
      </c>
      <c r="R80" s="285" t="s">
        <v>183</v>
      </c>
      <c r="S80" s="285" t="s">
        <v>183</v>
      </c>
      <c r="T80" s="286" t="s">
        <v>183</v>
      </c>
      <c r="U80" s="287"/>
      <c r="V80" s="287"/>
      <c r="W80" s="287">
        <v>1</v>
      </c>
      <c r="X80" s="287"/>
      <c r="Y80" s="287"/>
      <c r="Z80" s="287"/>
      <c r="AA80" s="287"/>
      <c r="AB80" s="287"/>
      <c r="AC80" s="287">
        <v>5</v>
      </c>
      <c r="AD80" s="287"/>
      <c r="AE80" s="287">
        <v>150</v>
      </c>
      <c r="AF80" s="287"/>
      <c r="AG80" s="287">
        <v>36</v>
      </c>
      <c r="AH80" s="287"/>
      <c r="AI80" s="287">
        <v>18</v>
      </c>
      <c r="AJ80" s="287"/>
      <c r="AK80" s="287"/>
      <c r="AL80" s="287"/>
      <c r="AM80" s="11">
        <v>18</v>
      </c>
      <c r="AN80" s="287">
        <v>114</v>
      </c>
      <c r="AO80" s="287"/>
      <c r="AP80" s="287">
        <v>2</v>
      </c>
      <c r="AQ80" s="287"/>
      <c r="AR80" s="287"/>
      <c r="AS80" s="287"/>
      <c r="AT80" s="276"/>
      <c r="AU80" s="276"/>
      <c r="AV80" s="276"/>
      <c r="AW80" s="276"/>
      <c r="AX80" s="276"/>
      <c r="AY80" s="276"/>
      <c r="AZ80" s="276"/>
      <c r="BA80" s="276"/>
      <c r="BB80" s="258"/>
      <c r="BC80" s="259"/>
      <c r="BD80" s="259"/>
      <c r="BE80" s="260"/>
      <c r="BF80" s="111"/>
      <c r="BG80" s="101"/>
      <c r="BH80" s="101"/>
      <c r="BI80" s="101"/>
    </row>
    <row r="81" spans="4:61" s="57" customFormat="1" ht="72" customHeight="1">
      <c r="D81" s="330" t="s">
        <v>159</v>
      </c>
      <c r="E81" s="331"/>
      <c r="F81" s="332"/>
      <c r="G81" s="333" t="s">
        <v>194</v>
      </c>
      <c r="H81" s="334" t="s">
        <v>184</v>
      </c>
      <c r="I81" s="334" t="s">
        <v>184</v>
      </c>
      <c r="J81" s="334" t="s">
        <v>184</v>
      </c>
      <c r="K81" s="334" t="s">
        <v>184</v>
      </c>
      <c r="L81" s="334" t="s">
        <v>184</v>
      </c>
      <c r="M81" s="334" t="s">
        <v>184</v>
      </c>
      <c r="N81" s="334" t="s">
        <v>184</v>
      </c>
      <c r="O81" s="334" t="s">
        <v>184</v>
      </c>
      <c r="P81" s="334" t="s">
        <v>184</v>
      </c>
      <c r="Q81" s="334" t="s">
        <v>184</v>
      </c>
      <c r="R81" s="334" t="s">
        <v>184</v>
      </c>
      <c r="S81" s="334" t="s">
        <v>184</v>
      </c>
      <c r="T81" s="335" t="s">
        <v>184</v>
      </c>
      <c r="U81" s="290">
        <v>1</v>
      </c>
      <c r="V81" s="290"/>
      <c r="W81" s="290"/>
      <c r="X81" s="290"/>
      <c r="Y81" s="290"/>
      <c r="Z81" s="290"/>
      <c r="AA81" s="290">
        <v>1</v>
      </c>
      <c r="AB81" s="290"/>
      <c r="AC81" s="290">
        <v>5</v>
      </c>
      <c r="AD81" s="290"/>
      <c r="AE81" s="290">
        <v>150</v>
      </c>
      <c r="AF81" s="290"/>
      <c r="AG81" s="290">
        <v>54</v>
      </c>
      <c r="AH81" s="290"/>
      <c r="AI81" s="290">
        <v>36</v>
      </c>
      <c r="AJ81" s="290"/>
      <c r="AK81" s="290"/>
      <c r="AL81" s="290"/>
      <c r="AM81" s="10">
        <v>18</v>
      </c>
      <c r="AN81" s="290">
        <v>96</v>
      </c>
      <c r="AO81" s="290"/>
      <c r="AP81" s="277">
        <v>3</v>
      </c>
      <c r="AQ81" s="277"/>
      <c r="AR81" s="277"/>
      <c r="AS81" s="277"/>
      <c r="AT81" s="338"/>
      <c r="AU81" s="338"/>
      <c r="AV81" s="338"/>
      <c r="AW81" s="338"/>
      <c r="AX81" s="338"/>
      <c r="AY81" s="338"/>
      <c r="AZ81" s="338"/>
      <c r="BA81" s="338"/>
      <c r="BB81" s="267"/>
      <c r="BC81" s="268"/>
      <c r="BD81" s="268"/>
      <c r="BE81" s="269"/>
      <c r="BF81" s="111"/>
      <c r="BG81" s="101"/>
      <c r="BH81" s="101"/>
      <c r="BI81" s="101"/>
    </row>
    <row r="82" spans="4:61" s="57" customFormat="1" ht="23.25">
      <c r="D82" s="330" t="s">
        <v>160</v>
      </c>
      <c r="E82" s="331"/>
      <c r="F82" s="332"/>
      <c r="G82" s="333" t="s">
        <v>185</v>
      </c>
      <c r="H82" s="334" t="s">
        <v>185</v>
      </c>
      <c r="I82" s="334" t="s">
        <v>185</v>
      </c>
      <c r="J82" s="334" t="s">
        <v>185</v>
      </c>
      <c r="K82" s="334" t="s">
        <v>185</v>
      </c>
      <c r="L82" s="334" t="s">
        <v>185</v>
      </c>
      <c r="M82" s="334" t="s">
        <v>185</v>
      </c>
      <c r="N82" s="334" t="s">
        <v>185</v>
      </c>
      <c r="O82" s="334" t="s">
        <v>185</v>
      </c>
      <c r="P82" s="334" t="s">
        <v>185</v>
      </c>
      <c r="Q82" s="334" t="s">
        <v>185</v>
      </c>
      <c r="R82" s="334" t="s">
        <v>185</v>
      </c>
      <c r="S82" s="334" t="s">
        <v>185</v>
      </c>
      <c r="T82" s="335" t="s">
        <v>185</v>
      </c>
      <c r="U82" s="290"/>
      <c r="V82" s="290"/>
      <c r="W82" s="290">
        <v>1</v>
      </c>
      <c r="X82" s="290"/>
      <c r="Y82" s="290"/>
      <c r="Z82" s="290"/>
      <c r="AA82" s="290"/>
      <c r="AB82" s="290"/>
      <c r="AC82" s="290">
        <v>4</v>
      </c>
      <c r="AD82" s="290"/>
      <c r="AE82" s="290">
        <v>120</v>
      </c>
      <c r="AF82" s="290"/>
      <c r="AG82" s="290">
        <v>36</v>
      </c>
      <c r="AH82" s="290"/>
      <c r="AI82" s="290">
        <v>18</v>
      </c>
      <c r="AJ82" s="290"/>
      <c r="AK82" s="290"/>
      <c r="AL82" s="290"/>
      <c r="AM82" s="10">
        <v>18</v>
      </c>
      <c r="AN82" s="290">
        <v>84</v>
      </c>
      <c r="AO82" s="290"/>
      <c r="AP82" s="277">
        <v>2</v>
      </c>
      <c r="AQ82" s="277"/>
      <c r="AR82" s="277"/>
      <c r="AS82" s="277"/>
      <c r="AT82" s="277"/>
      <c r="AU82" s="277"/>
      <c r="AV82" s="277"/>
      <c r="AW82" s="277"/>
      <c r="AX82" s="277"/>
      <c r="AY82" s="277"/>
      <c r="AZ82" s="277"/>
      <c r="BA82" s="277"/>
      <c r="BB82" s="264"/>
      <c r="BC82" s="265"/>
      <c r="BD82" s="265"/>
      <c r="BE82" s="266"/>
      <c r="BF82" s="111"/>
      <c r="BG82" s="101"/>
      <c r="BH82" s="101"/>
      <c r="BI82" s="101"/>
    </row>
    <row r="83" spans="4:61" s="57" customFormat="1" ht="47.25" customHeight="1">
      <c r="D83" s="330" t="s">
        <v>161</v>
      </c>
      <c r="E83" s="331"/>
      <c r="F83" s="332"/>
      <c r="G83" s="333" t="s">
        <v>122</v>
      </c>
      <c r="H83" s="334" t="s">
        <v>122</v>
      </c>
      <c r="I83" s="334" t="s">
        <v>122</v>
      </c>
      <c r="J83" s="334" t="s">
        <v>122</v>
      </c>
      <c r="K83" s="334" t="s">
        <v>122</v>
      </c>
      <c r="L83" s="334" t="s">
        <v>122</v>
      </c>
      <c r="M83" s="334" t="s">
        <v>122</v>
      </c>
      <c r="N83" s="334" t="s">
        <v>122</v>
      </c>
      <c r="O83" s="334" t="s">
        <v>122</v>
      </c>
      <c r="P83" s="334" t="s">
        <v>122</v>
      </c>
      <c r="Q83" s="334" t="s">
        <v>122</v>
      </c>
      <c r="R83" s="334" t="s">
        <v>122</v>
      </c>
      <c r="S83" s="334" t="s">
        <v>122</v>
      </c>
      <c r="T83" s="335" t="s">
        <v>122</v>
      </c>
      <c r="U83" s="290">
        <v>1</v>
      </c>
      <c r="V83" s="290"/>
      <c r="W83" s="290"/>
      <c r="X83" s="290"/>
      <c r="Y83" s="290"/>
      <c r="Z83" s="290"/>
      <c r="AA83" s="290"/>
      <c r="AB83" s="290"/>
      <c r="AC83" s="290">
        <v>3.5</v>
      </c>
      <c r="AD83" s="290"/>
      <c r="AE83" s="290">
        <v>105</v>
      </c>
      <c r="AF83" s="290"/>
      <c r="AG83" s="290">
        <v>36</v>
      </c>
      <c r="AH83" s="290"/>
      <c r="AI83" s="290">
        <v>18</v>
      </c>
      <c r="AJ83" s="290"/>
      <c r="AK83" s="290"/>
      <c r="AL83" s="290"/>
      <c r="AM83" s="10">
        <v>18</v>
      </c>
      <c r="AN83" s="290">
        <v>69</v>
      </c>
      <c r="AO83" s="290"/>
      <c r="AP83" s="277">
        <v>2</v>
      </c>
      <c r="AQ83" s="277"/>
      <c r="AR83" s="277"/>
      <c r="AS83" s="277"/>
      <c r="AT83" s="277"/>
      <c r="AU83" s="277"/>
      <c r="AV83" s="277"/>
      <c r="AW83" s="277"/>
      <c r="AX83" s="277"/>
      <c r="AY83" s="277"/>
      <c r="AZ83" s="277"/>
      <c r="BA83" s="277"/>
      <c r="BB83" s="264"/>
      <c r="BC83" s="265"/>
      <c r="BD83" s="265"/>
      <c r="BE83" s="266"/>
      <c r="BF83" s="111"/>
      <c r="BG83" s="101"/>
      <c r="BH83" s="101"/>
      <c r="BI83" s="101"/>
    </row>
    <row r="84" spans="4:61" s="57" customFormat="1" ht="47.25" customHeight="1">
      <c r="D84" s="330" t="s">
        <v>162</v>
      </c>
      <c r="E84" s="331"/>
      <c r="F84" s="332"/>
      <c r="G84" s="327" t="s">
        <v>186</v>
      </c>
      <c r="H84" s="328" t="s">
        <v>186</v>
      </c>
      <c r="I84" s="328" t="s">
        <v>186</v>
      </c>
      <c r="J84" s="328" t="s">
        <v>186</v>
      </c>
      <c r="K84" s="328" t="s">
        <v>186</v>
      </c>
      <c r="L84" s="328" t="s">
        <v>186</v>
      </c>
      <c r="M84" s="328" t="s">
        <v>186</v>
      </c>
      <c r="N84" s="328" t="s">
        <v>186</v>
      </c>
      <c r="O84" s="328" t="s">
        <v>186</v>
      </c>
      <c r="P84" s="328" t="s">
        <v>186</v>
      </c>
      <c r="Q84" s="328" t="s">
        <v>186</v>
      </c>
      <c r="R84" s="328" t="s">
        <v>186</v>
      </c>
      <c r="S84" s="328" t="s">
        <v>186</v>
      </c>
      <c r="T84" s="329" t="s">
        <v>186</v>
      </c>
      <c r="U84" s="290">
        <v>2</v>
      </c>
      <c r="V84" s="290"/>
      <c r="W84" s="290"/>
      <c r="X84" s="290"/>
      <c r="Y84" s="290"/>
      <c r="Z84" s="290"/>
      <c r="AA84" s="290">
        <v>2</v>
      </c>
      <c r="AB84" s="290"/>
      <c r="AC84" s="290">
        <v>8</v>
      </c>
      <c r="AD84" s="290"/>
      <c r="AE84" s="290">
        <v>240</v>
      </c>
      <c r="AF84" s="290"/>
      <c r="AG84" s="290">
        <v>54</v>
      </c>
      <c r="AH84" s="290"/>
      <c r="AI84" s="290">
        <v>36</v>
      </c>
      <c r="AJ84" s="290"/>
      <c r="AK84" s="290"/>
      <c r="AL84" s="290"/>
      <c r="AM84" s="10">
        <v>18</v>
      </c>
      <c r="AN84" s="290">
        <v>186</v>
      </c>
      <c r="AO84" s="290"/>
      <c r="AP84" s="277"/>
      <c r="AQ84" s="277"/>
      <c r="AR84" s="277"/>
      <c r="AS84" s="277"/>
      <c r="AT84" s="277">
        <v>3</v>
      </c>
      <c r="AU84" s="277"/>
      <c r="AV84" s="277"/>
      <c r="AW84" s="277"/>
      <c r="AX84" s="277"/>
      <c r="AY84" s="277"/>
      <c r="AZ84" s="277"/>
      <c r="BA84" s="277"/>
      <c r="BB84" s="264"/>
      <c r="BC84" s="265"/>
      <c r="BD84" s="265"/>
      <c r="BE84" s="266"/>
      <c r="BF84" s="111"/>
      <c r="BG84" s="101"/>
      <c r="BH84" s="101"/>
      <c r="BI84" s="101"/>
    </row>
    <row r="85" spans="4:61" s="57" customFormat="1" ht="23.25">
      <c r="D85" s="330" t="s">
        <v>163</v>
      </c>
      <c r="E85" s="331"/>
      <c r="F85" s="332"/>
      <c r="G85" s="327" t="s">
        <v>187</v>
      </c>
      <c r="H85" s="328" t="s">
        <v>187</v>
      </c>
      <c r="I85" s="328" t="s">
        <v>187</v>
      </c>
      <c r="J85" s="328" t="s">
        <v>187</v>
      </c>
      <c r="K85" s="328" t="s">
        <v>187</v>
      </c>
      <c r="L85" s="328" t="s">
        <v>187</v>
      </c>
      <c r="M85" s="328" t="s">
        <v>187</v>
      </c>
      <c r="N85" s="328" t="s">
        <v>187</v>
      </c>
      <c r="O85" s="328" t="s">
        <v>187</v>
      </c>
      <c r="P85" s="328" t="s">
        <v>187</v>
      </c>
      <c r="Q85" s="328" t="s">
        <v>187</v>
      </c>
      <c r="R85" s="328" t="s">
        <v>187</v>
      </c>
      <c r="S85" s="328" t="s">
        <v>187</v>
      </c>
      <c r="T85" s="329" t="s">
        <v>187</v>
      </c>
      <c r="U85" s="290">
        <v>2</v>
      </c>
      <c r="V85" s="290"/>
      <c r="W85" s="290"/>
      <c r="X85" s="290"/>
      <c r="Y85" s="290"/>
      <c r="Z85" s="290"/>
      <c r="AA85" s="290"/>
      <c r="AB85" s="290"/>
      <c r="AC85" s="290">
        <v>3</v>
      </c>
      <c r="AD85" s="290"/>
      <c r="AE85" s="290">
        <v>90</v>
      </c>
      <c r="AF85" s="290"/>
      <c r="AG85" s="290">
        <v>36</v>
      </c>
      <c r="AH85" s="290"/>
      <c r="AI85" s="290">
        <v>18</v>
      </c>
      <c r="AJ85" s="290"/>
      <c r="AK85" s="290"/>
      <c r="AL85" s="290"/>
      <c r="AM85" s="10">
        <v>18</v>
      </c>
      <c r="AN85" s="290">
        <v>54</v>
      </c>
      <c r="AO85" s="290"/>
      <c r="AP85" s="277"/>
      <c r="AQ85" s="277"/>
      <c r="AR85" s="277"/>
      <c r="AS85" s="277"/>
      <c r="AT85" s="277">
        <v>2</v>
      </c>
      <c r="AU85" s="277"/>
      <c r="AV85" s="277"/>
      <c r="AW85" s="277"/>
      <c r="AX85" s="277"/>
      <c r="AY85" s="277"/>
      <c r="AZ85" s="277"/>
      <c r="BA85" s="277"/>
      <c r="BB85" s="264"/>
      <c r="BC85" s="265"/>
      <c r="BD85" s="265"/>
      <c r="BE85" s="266"/>
      <c r="BF85" s="111"/>
      <c r="BG85" s="101"/>
      <c r="BH85" s="101"/>
      <c r="BI85" s="101"/>
    </row>
    <row r="86" spans="4:61" s="57" customFormat="1" ht="49.5" customHeight="1">
      <c r="D86" s="330" t="s">
        <v>164</v>
      </c>
      <c r="E86" s="331"/>
      <c r="F86" s="332"/>
      <c r="G86" s="327" t="s">
        <v>203</v>
      </c>
      <c r="H86" s="328"/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329"/>
      <c r="U86" s="290"/>
      <c r="V86" s="290"/>
      <c r="W86" s="290">
        <v>2</v>
      </c>
      <c r="X86" s="290"/>
      <c r="Y86" s="290"/>
      <c r="Z86" s="290"/>
      <c r="AA86" s="290"/>
      <c r="AB86" s="290"/>
      <c r="AC86" s="290">
        <v>3</v>
      </c>
      <c r="AD86" s="290"/>
      <c r="AE86" s="290">
        <v>90</v>
      </c>
      <c r="AF86" s="290"/>
      <c r="AG86" s="290">
        <v>36</v>
      </c>
      <c r="AH86" s="290"/>
      <c r="AI86" s="290">
        <v>18</v>
      </c>
      <c r="AJ86" s="290"/>
      <c r="AK86" s="290"/>
      <c r="AL86" s="290"/>
      <c r="AM86" s="10">
        <v>18</v>
      </c>
      <c r="AN86" s="290">
        <v>54</v>
      </c>
      <c r="AO86" s="290"/>
      <c r="AP86" s="277"/>
      <c r="AQ86" s="277"/>
      <c r="AR86" s="277"/>
      <c r="AS86" s="277"/>
      <c r="AT86" s="277">
        <v>2</v>
      </c>
      <c r="AU86" s="277"/>
      <c r="AV86" s="277"/>
      <c r="AW86" s="277"/>
      <c r="AX86" s="277"/>
      <c r="AY86" s="277"/>
      <c r="AZ86" s="277"/>
      <c r="BA86" s="277"/>
      <c r="BB86" s="264"/>
      <c r="BC86" s="265"/>
      <c r="BD86" s="265"/>
      <c r="BE86" s="266"/>
      <c r="BF86" s="111"/>
      <c r="BG86" s="101"/>
      <c r="BH86" s="101"/>
      <c r="BI86" s="101"/>
    </row>
    <row r="87" spans="4:61" s="57" customFormat="1" ht="49.5" customHeight="1">
      <c r="D87" s="330" t="s">
        <v>165</v>
      </c>
      <c r="E87" s="331"/>
      <c r="F87" s="332"/>
      <c r="G87" s="327" t="s">
        <v>188</v>
      </c>
      <c r="H87" s="328" t="s">
        <v>188</v>
      </c>
      <c r="I87" s="328" t="s">
        <v>188</v>
      </c>
      <c r="J87" s="328" t="s">
        <v>188</v>
      </c>
      <c r="K87" s="328" t="s">
        <v>188</v>
      </c>
      <c r="L87" s="328" t="s">
        <v>188</v>
      </c>
      <c r="M87" s="328" t="s">
        <v>188</v>
      </c>
      <c r="N87" s="328" t="s">
        <v>188</v>
      </c>
      <c r="O87" s="328" t="s">
        <v>188</v>
      </c>
      <c r="P87" s="328" t="s">
        <v>188</v>
      </c>
      <c r="Q87" s="328" t="s">
        <v>188</v>
      </c>
      <c r="R87" s="328" t="s">
        <v>188</v>
      </c>
      <c r="S87" s="328" t="s">
        <v>188</v>
      </c>
      <c r="T87" s="329" t="s">
        <v>188</v>
      </c>
      <c r="U87" s="290">
        <v>2</v>
      </c>
      <c r="V87" s="290"/>
      <c r="W87" s="290"/>
      <c r="X87" s="290"/>
      <c r="Y87" s="290"/>
      <c r="Z87" s="290"/>
      <c r="AA87" s="290"/>
      <c r="AB87" s="290"/>
      <c r="AC87" s="290">
        <v>2.5</v>
      </c>
      <c r="AD87" s="290"/>
      <c r="AE87" s="290">
        <v>75</v>
      </c>
      <c r="AF87" s="290"/>
      <c r="AG87" s="290">
        <v>36</v>
      </c>
      <c r="AH87" s="290"/>
      <c r="AI87" s="290">
        <v>18</v>
      </c>
      <c r="AJ87" s="290"/>
      <c r="AK87" s="290"/>
      <c r="AL87" s="290"/>
      <c r="AM87" s="10">
        <v>18</v>
      </c>
      <c r="AN87" s="290">
        <v>39</v>
      </c>
      <c r="AO87" s="290"/>
      <c r="AP87" s="277"/>
      <c r="AQ87" s="277"/>
      <c r="AR87" s="277"/>
      <c r="AS87" s="277"/>
      <c r="AT87" s="277">
        <v>2</v>
      </c>
      <c r="AU87" s="277"/>
      <c r="AV87" s="277"/>
      <c r="AW87" s="277"/>
      <c r="AX87" s="277"/>
      <c r="AY87" s="277"/>
      <c r="AZ87" s="277"/>
      <c r="BA87" s="277"/>
      <c r="BB87" s="264"/>
      <c r="BC87" s="265"/>
      <c r="BD87" s="265"/>
      <c r="BE87" s="266"/>
      <c r="BF87" s="111"/>
      <c r="BG87" s="101"/>
      <c r="BH87" s="101"/>
      <c r="BI87" s="101"/>
    </row>
    <row r="88" spans="4:61" s="57" customFormat="1" ht="45.75" customHeight="1">
      <c r="D88" s="330" t="s">
        <v>166</v>
      </c>
      <c r="E88" s="331"/>
      <c r="F88" s="332"/>
      <c r="G88" s="327" t="s">
        <v>189</v>
      </c>
      <c r="H88" s="328" t="s">
        <v>189</v>
      </c>
      <c r="I88" s="328" t="s">
        <v>189</v>
      </c>
      <c r="J88" s="328" t="s">
        <v>189</v>
      </c>
      <c r="K88" s="328" t="s">
        <v>189</v>
      </c>
      <c r="L88" s="328" t="s">
        <v>189</v>
      </c>
      <c r="M88" s="328" t="s">
        <v>189</v>
      </c>
      <c r="N88" s="328" t="s">
        <v>189</v>
      </c>
      <c r="O88" s="328" t="s">
        <v>189</v>
      </c>
      <c r="P88" s="328" t="s">
        <v>189</v>
      </c>
      <c r="Q88" s="328" t="s">
        <v>189</v>
      </c>
      <c r="R88" s="328" t="s">
        <v>189</v>
      </c>
      <c r="S88" s="328" t="s">
        <v>189</v>
      </c>
      <c r="T88" s="329" t="s">
        <v>189</v>
      </c>
      <c r="U88" s="290">
        <v>3</v>
      </c>
      <c r="V88" s="290"/>
      <c r="W88" s="290"/>
      <c r="X88" s="290"/>
      <c r="Y88" s="290"/>
      <c r="Z88" s="290"/>
      <c r="AA88" s="290"/>
      <c r="AB88" s="290"/>
      <c r="AC88" s="290">
        <v>5</v>
      </c>
      <c r="AD88" s="290"/>
      <c r="AE88" s="290">
        <v>150</v>
      </c>
      <c r="AF88" s="290"/>
      <c r="AG88" s="290">
        <v>36</v>
      </c>
      <c r="AH88" s="290"/>
      <c r="AI88" s="290">
        <v>18</v>
      </c>
      <c r="AJ88" s="290"/>
      <c r="AK88" s="290"/>
      <c r="AL88" s="290"/>
      <c r="AM88" s="10">
        <v>18</v>
      </c>
      <c r="AN88" s="290">
        <v>114</v>
      </c>
      <c r="AO88" s="290"/>
      <c r="AP88" s="277"/>
      <c r="AQ88" s="277"/>
      <c r="AR88" s="277"/>
      <c r="AS88" s="277"/>
      <c r="AT88" s="277"/>
      <c r="AU88" s="277"/>
      <c r="AV88" s="277"/>
      <c r="AW88" s="277"/>
      <c r="AX88" s="277">
        <v>2</v>
      </c>
      <c r="AY88" s="277"/>
      <c r="AZ88" s="277"/>
      <c r="BA88" s="277"/>
      <c r="BB88" s="264"/>
      <c r="BC88" s="265"/>
      <c r="BD88" s="265"/>
      <c r="BE88" s="266"/>
      <c r="BF88" s="111"/>
      <c r="BG88" s="101"/>
      <c r="BH88" s="101"/>
      <c r="BI88" s="101"/>
    </row>
    <row r="89" spans="4:61" s="57" customFormat="1" ht="23.25">
      <c r="D89" s="330" t="s">
        <v>167</v>
      </c>
      <c r="E89" s="331"/>
      <c r="F89" s="332"/>
      <c r="G89" s="327" t="s">
        <v>190</v>
      </c>
      <c r="H89" s="328" t="s">
        <v>190</v>
      </c>
      <c r="I89" s="328" t="s">
        <v>190</v>
      </c>
      <c r="J89" s="328" t="s">
        <v>190</v>
      </c>
      <c r="K89" s="328" t="s">
        <v>190</v>
      </c>
      <c r="L89" s="328" t="s">
        <v>190</v>
      </c>
      <c r="M89" s="328" t="s">
        <v>190</v>
      </c>
      <c r="N89" s="328" t="s">
        <v>190</v>
      </c>
      <c r="O89" s="328" t="s">
        <v>190</v>
      </c>
      <c r="P89" s="328" t="s">
        <v>190</v>
      </c>
      <c r="Q89" s="328" t="s">
        <v>190</v>
      </c>
      <c r="R89" s="328" t="s">
        <v>190</v>
      </c>
      <c r="S89" s="328" t="s">
        <v>190</v>
      </c>
      <c r="T89" s="329" t="s">
        <v>190</v>
      </c>
      <c r="U89" s="290"/>
      <c r="V89" s="290"/>
      <c r="W89" s="290">
        <v>3</v>
      </c>
      <c r="X89" s="290"/>
      <c r="Y89" s="290"/>
      <c r="Z89" s="290"/>
      <c r="AA89" s="290"/>
      <c r="AB89" s="290"/>
      <c r="AC89" s="290">
        <v>4</v>
      </c>
      <c r="AD89" s="290"/>
      <c r="AE89" s="290">
        <v>120</v>
      </c>
      <c r="AF89" s="290"/>
      <c r="AG89" s="290">
        <v>36</v>
      </c>
      <c r="AH89" s="290"/>
      <c r="AI89" s="290">
        <v>18</v>
      </c>
      <c r="AJ89" s="290"/>
      <c r="AK89" s="290"/>
      <c r="AL89" s="290"/>
      <c r="AM89" s="10">
        <v>18</v>
      </c>
      <c r="AN89" s="290">
        <v>84</v>
      </c>
      <c r="AO89" s="290"/>
      <c r="AP89" s="277"/>
      <c r="AQ89" s="277"/>
      <c r="AR89" s="277"/>
      <c r="AS89" s="277"/>
      <c r="AT89" s="277"/>
      <c r="AU89" s="277"/>
      <c r="AV89" s="277"/>
      <c r="AW89" s="277"/>
      <c r="AX89" s="277">
        <v>2</v>
      </c>
      <c r="AY89" s="277"/>
      <c r="AZ89" s="277"/>
      <c r="BA89" s="277"/>
      <c r="BB89" s="264"/>
      <c r="BC89" s="265"/>
      <c r="BD89" s="265"/>
      <c r="BE89" s="266"/>
      <c r="BF89" s="111"/>
      <c r="BG89" s="101"/>
      <c r="BH89" s="101"/>
      <c r="BI89" s="101"/>
    </row>
    <row r="90" spans="4:61" s="57" customFormat="1" ht="47.25" customHeight="1">
      <c r="D90" s="330" t="s">
        <v>168</v>
      </c>
      <c r="E90" s="331"/>
      <c r="F90" s="332"/>
      <c r="G90" s="327" t="s">
        <v>125</v>
      </c>
      <c r="H90" s="328" t="s">
        <v>125</v>
      </c>
      <c r="I90" s="328" t="s">
        <v>125</v>
      </c>
      <c r="J90" s="328" t="s">
        <v>125</v>
      </c>
      <c r="K90" s="328" t="s">
        <v>125</v>
      </c>
      <c r="L90" s="328" t="s">
        <v>125</v>
      </c>
      <c r="M90" s="328" t="s">
        <v>125</v>
      </c>
      <c r="N90" s="328" t="s">
        <v>125</v>
      </c>
      <c r="O90" s="328" t="s">
        <v>125</v>
      </c>
      <c r="P90" s="328" t="s">
        <v>125</v>
      </c>
      <c r="Q90" s="328" t="s">
        <v>125</v>
      </c>
      <c r="R90" s="328" t="s">
        <v>125</v>
      </c>
      <c r="S90" s="328" t="s">
        <v>125</v>
      </c>
      <c r="T90" s="329" t="s">
        <v>125</v>
      </c>
      <c r="U90" s="290">
        <v>3</v>
      </c>
      <c r="V90" s="290"/>
      <c r="W90" s="290"/>
      <c r="X90" s="290"/>
      <c r="Y90" s="290"/>
      <c r="Z90" s="290"/>
      <c r="AA90" s="290"/>
      <c r="AB90" s="290"/>
      <c r="AC90" s="290">
        <v>5</v>
      </c>
      <c r="AD90" s="290"/>
      <c r="AE90" s="290">
        <v>150</v>
      </c>
      <c r="AF90" s="290"/>
      <c r="AG90" s="290">
        <v>36</v>
      </c>
      <c r="AH90" s="290"/>
      <c r="AI90" s="290">
        <v>18</v>
      </c>
      <c r="AJ90" s="290"/>
      <c r="AK90" s="290"/>
      <c r="AL90" s="290"/>
      <c r="AM90" s="10">
        <v>18</v>
      </c>
      <c r="AN90" s="290">
        <v>114</v>
      </c>
      <c r="AO90" s="290"/>
      <c r="AP90" s="277"/>
      <c r="AQ90" s="277"/>
      <c r="AR90" s="277"/>
      <c r="AS90" s="277"/>
      <c r="AT90" s="277"/>
      <c r="AU90" s="277"/>
      <c r="AV90" s="277"/>
      <c r="AW90" s="277"/>
      <c r="AX90" s="277">
        <v>2</v>
      </c>
      <c r="AY90" s="277"/>
      <c r="AZ90" s="277"/>
      <c r="BA90" s="277"/>
      <c r="BB90" s="264"/>
      <c r="BC90" s="265"/>
      <c r="BD90" s="265"/>
      <c r="BE90" s="266"/>
      <c r="BF90" s="111"/>
      <c r="BG90" s="101"/>
      <c r="BH90" s="101"/>
      <c r="BI90" s="101"/>
    </row>
    <row r="91" spans="4:61" s="57" customFormat="1" ht="23.25">
      <c r="D91" s="330" t="s">
        <v>201</v>
      </c>
      <c r="E91" s="331"/>
      <c r="F91" s="332"/>
      <c r="G91" s="327" t="s">
        <v>191</v>
      </c>
      <c r="H91" s="328" t="s">
        <v>191</v>
      </c>
      <c r="I91" s="328" t="s">
        <v>191</v>
      </c>
      <c r="J91" s="328" t="s">
        <v>191</v>
      </c>
      <c r="K91" s="328" t="s">
        <v>191</v>
      </c>
      <c r="L91" s="328" t="s">
        <v>191</v>
      </c>
      <c r="M91" s="328" t="s">
        <v>191</v>
      </c>
      <c r="N91" s="328" t="s">
        <v>191</v>
      </c>
      <c r="O91" s="328" t="s">
        <v>191</v>
      </c>
      <c r="P91" s="328" t="s">
        <v>191</v>
      </c>
      <c r="Q91" s="328" t="s">
        <v>191</v>
      </c>
      <c r="R91" s="328" t="s">
        <v>191</v>
      </c>
      <c r="S91" s="328" t="s">
        <v>191</v>
      </c>
      <c r="T91" s="329" t="s">
        <v>191</v>
      </c>
      <c r="U91" s="290"/>
      <c r="V91" s="290"/>
      <c r="W91" s="290">
        <v>3</v>
      </c>
      <c r="X91" s="290"/>
      <c r="Y91" s="290"/>
      <c r="Z91" s="290"/>
      <c r="AA91" s="290"/>
      <c r="AB91" s="290"/>
      <c r="AC91" s="290">
        <v>4</v>
      </c>
      <c r="AD91" s="290"/>
      <c r="AE91" s="290">
        <v>120</v>
      </c>
      <c r="AF91" s="290"/>
      <c r="AG91" s="290">
        <v>36</v>
      </c>
      <c r="AH91" s="290"/>
      <c r="AI91" s="290">
        <v>18</v>
      </c>
      <c r="AJ91" s="290"/>
      <c r="AK91" s="290" t="s">
        <v>193</v>
      </c>
      <c r="AL91" s="290"/>
      <c r="AM91" s="10">
        <v>18</v>
      </c>
      <c r="AN91" s="290">
        <v>84</v>
      </c>
      <c r="AO91" s="290"/>
      <c r="AP91" s="277"/>
      <c r="AQ91" s="277"/>
      <c r="AR91" s="277"/>
      <c r="AS91" s="277"/>
      <c r="AT91" s="277"/>
      <c r="AU91" s="277"/>
      <c r="AV91" s="277"/>
      <c r="AW91" s="277"/>
      <c r="AX91" s="277">
        <v>2</v>
      </c>
      <c r="AY91" s="277"/>
      <c r="AZ91" s="277"/>
      <c r="BA91" s="277"/>
      <c r="BB91" s="264"/>
      <c r="BC91" s="265"/>
      <c r="BD91" s="265"/>
      <c r="BE91" s="266"/>
      <c r="BF91" s="111"/>
      <c r="BG91" s="101"/>
      <c r="BH91" s="101"/>
      <c r="BI91" s="101"/>
    </row>
    <row r="92" spans="4:61" s="57" customFormat="1" ht="23.25">
      <c r="D92" s="324" t="s">
        <v>202</v>
      </c>
      <c r="E92" s="325"/>
      <c r="F92" s="326"/>
      <c r="G92" s="327" t="s">
        <v>192</v>
      </c>
      <c r="H92" s="328" t="s">
        <v>192</v>
      </c>
      <c r="I92" s="328" t="s">
        <v>192</v>
      </c>
      <c r="J92" s="328" t="s">
        <v>192</v>
      </c>
      <c r="K92" s="328" t="s">
        <v>192</v>
      </c>
      <c r="L92" s="328" t="s">
        <v>192</v>
      </c>
      <c r="M92" s="328" t="s">
        <v>192</v>
      </c>
      <c r="N92" s="328" t="s">
        <v>192</v>
      </c>
      <c r="O92" s="328" t="s">
        <v>192</v>
      </c>
      <c r="P92" s="328" t="s">
        <v>192</v>
      </c>
      <c r="Q92" s="328" t="s">
        <v>192</v>
      </c>
      <c r="R92" s="328" t="s">
        <v>192</v>
      </c>
      <c r="S92" s="328" t="s">
        <v>192</v>
      </c>
      <c r="T92" s="329" t="s">
        <v>192</v>
      </c>
      <c r="U92" s="290">
        <v>3</v>
      </c>
      <c r="V92" s="290"/>
      <c r="W92" s="290"/>
      <c r="X92" s="290"/>
      <c r="Y92" s="290"/>
      <c r="Z92" s="290"/>
      <c r="AA92" s="290"/>
      <c r="AB92" s="290"/>
      <c r="AC92" s="290">
        <v>5</v>
      </c>
      <c r="AD92" s="290"/>
      <c r="AE92" s="290">
        <v>150</v>
      </c>
      <c r="AF92" s="290"/>
      <c r="AG92" s="290">
        <v>36</v>
      </c>
      <c r="AH92" s="290"/>
      <c r="AI92" s="290">
        <v>18</v>
      </c>
      <c r="AJ92" s="290"/>
      <c r="AK92" s="290"/>
      <c r="AL92" s="290"/>
      <c r="AM92" s="10">
        <v>18</v>
      </c>
      <c r="AN92" s="290">
        <v>114</v>
      </c>
      <c r="AO92" s="290"/>
      <c r="AP92" s="277"/>
      <c r="AQ92" s="277"/>
      <c r="AR92" s="277"/>
      <c r="AS92" s="277"/>
      <c r="AT92" s="277"/>
      <c r="AU92" s="277"/>
      <c r="AV92" s="277"/>
      <c r="AW92" s="277"/>
      <c r="AX92" s="277">
        <v>2</v>
      </c>
      <c r="AY92" s="277"/>
      <c r="AZ92" s="277"/>
      <c r="BA92" s="277"/>
      <c r="BB92" s="264"/>
      <c r="BC92" s="265"/>
      <c r="BD92" s="265"/>
      <c r="BE92" s="266"/>
      <c r="BF92" s="111"/>
      <c r="BG92" s="101"/>
      <c r="BH92" s="101"/>
      <c r="BI92" s="101"/>
    </row>
    <row r="93" spans="4:61" s="57" customFormat="1" ht="24.75" customHeight="1" thickBot="1">
      <c r="D93" s="321" t="s">
        <v>110</v>
      </c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3"/>
      <c r="U93" s="319">
        <v>8</v>
      </c>
      <c r="V93" s="304"/>
      <c r="W93" s="303">
        <v>5</v>
      </c>
      <c r="X93" s="304"/>
      <c r="Y93" s="303">
        <v>0</v>
      </c>
      <c r="Z93" s="304"/>
      <c r="AA93" s="303">
        <v>2</v>
      </c>
      <c r="AB93" s="304"/>
      <c r="AC93" s="303">
        <f>SUM(AC80:AD92)</f>
        <v>57</v>
      </c>
      <c r="AD93" s="304"/>
      <c r="AE93" s="303">
        <f>SUM(AE80:AF92)</f>
        <v>1710</v>
      </c>
      <c r="AF93" s="304"/>
      <c r="AG93" s="303">
        <f>SUM(AG80:AH92)</f>
        <v>504</v>
      </c>
      <c r="AH93" s="304"/>
      <c r="AI93" s="303">
        <f>SUM(AI80:AJ92)</f>
        <v>270</v>
      </c>
      <c r="AJ93" s="304"/>
      <c r="AK93" s="303">
        <f>SUM(AK80:AL92)</f>
        <v>0</v>
      </c>
      <c r="AL93" s="304"/>
      <c r="AM93" s="106">
        <f>SUM(AM80:AM92)</f>
        <v>234</v>
      </c>
      <c r="AN93" s="319">
        <f>SUM(AN80:AO92)</f>
        <v>1206</v>
      </c>
      <c r="AO93" s="304"/>
      <c r="AP93" s="303">
        <f>SUM(AP80:AS92)</f>
        <v>9</v>
      </c>
      <c r="AQ93" s="319"/>
      <c r="AR93" s="319"/>
      <c r="AS93" s="304"/>
      <c r="AT93" s="303">
        <f>SUM(AT80:AW92)</f>
        <v>9</v>
      </c>
      <c r="AU93" s="319"/>
      <c r="AV93" s="319"/>
      <c r="AW93" s="304"/>
      <c r="AX93" s="303">
        <f>SUM(AX80:BA92)</f>
        <v>10</v>
      </c>
      <c r="AY93" s="319"/>
      <c r="AZ93" s="319"/>
      <c r="BA93" s="304"/>
      <c r="BB93" s="273">
        <f>SUM(BB80:BE92)</f>
        <v>0</v>
      </c>
      <c r="BC93" s="274"/>
      <c r="BD93" s="274"/>
      <c r="BE93" s="275"/>
      <c r="BF93" s="111"/>
      <c r="BG93" s="101"/>
      <c r="BH93" s="101"/>
      <c r="BI93" s="101"/>
    </row>
    <row r="94" spans="4:61" s="57" customFormat="1" ht="24.75" customHeight="1" thickBot="1">
      <c r="D94" s="308" t="s">
        <v>98</v>
      </c>
      <c r="E94" s="320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320"/>
      <c r="U94" s="308">
        <f>U58+U93</f>
        <v>9</v>
      </c>
      <c r="V94" s="309"/>
      <c r="W94" s="308">
        <f>W58+W93</f>
        <v>6</v>
      </c>
      <c r="X94" s="309"/>
      <c r="Y94" s="308">
        <f>Y58+Y93</f>
        <v>0</v>
      </c>
      <c r="Z94" s="309"/>
      <c r="AA94" s="308">
        <f>AA58+AA93</f>
        <v>2</v>
      </c>
      <c r="AB94" s="309"/>
      <c r="AC94" s="308">
        <f>AC58+AC93</f>
        <v>68</v>
      </c>
      <c r="AD94" s="309"/>
      <c r="AE94" s="308">
        <f>AE58+AE93</f>
        <v>2040</v>
      </c>
      <c r="AF94" s="309"/>
      <c r="AG94" s="308">
        <f>AG58+AG93</f>
        <v>612</v>
      </c>
      <c r="AH94" s="309"/>
      <c r="AI94" s="308">
        <f>AI58+AI93</f>
        <v>324</v>
      </c>
      <c r="AJ94" s="309"/>
      <c r="AK94" s="308">
        <f>AK58+AK93</f>
        <v>0</v>
      </c>
      <c r="AL94" s="309"/>
      <c r="AM94" s="99">
        <f>AM93+AM58</f>
        <v>288</v>
      </c>
      <c r="AN94" s="308">
        <f>AN58+AN93</f>
        <v>1428</v>
      </c>
      <c r="AO94" s="309"/>
      <c r="AP94" s="294">
        <f>SUM(AP58+AP93)</f>
        <v>12</v>
      </c>
      <c r="AQ94" s="295"/>
      <c r="AR94" s="295"/>
      <c r="AS94" s="296"/>
      <c r="AT94" s="294">
        <f>SUM(AT58+AT93)</f>
        <v>12</v>
      </c>
      <c r="AU94" s="295"/>
      <c r="AV94" s="295"/>
      <c r="AW94" s="296"/>
      <c r="AX94" s="294">
        <f>SUM(AX58+AX93)</f>
        <v>10</v>
      </c>
      <c r="AY94" s="295"/>
      <c r="AZ94" s="295"/>
      <c r="BA94" s="296"/>
      <c r="BB94" s="249">
        <f>SUM(BB58+BB93)</f>
        <v>0</v>
      </c>
      <c r="BC94" s="250"/>
      <c r="BD94" s="250"/>
      <c r="BE94" s="251"/>
      <c r="BG94" s="101"/>
      <c r="BH94" s="101"/>
      <c r="BI94" s="101"/>
    </row>
    <row r="95" spans="4:61" s="108" customFormat="1" ht="25.5" customHeight="1" thickBot="1">
      <c r="D95" s="316" t="s">
        <v>41</v>
      </c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7"/>
      <c r="P95" s="317"/>
      <c r="Q95" s="317"/>
      <c r="R95" s="317"/>
      <c r="S95" s="317"/>
      <c r="T95" s="318"/>
      <c r="U95" s="303">
        <f>U54+U94</f>
        <v>9</v>
      </c>
      <c r="V95" s="304"/>
      <c r="W95" s="303">
        <f>W54+W94</f>
        <v>15</v>
      </c>
      <c r="X95" s="304"/>
      <c r="Y95" s="303">
        <f>Y54+Y94</f>
        <v>0</v>
      </c>
      <c r="Z95" s="304"/>
      <c r="AA95" s="303">
        <f>AA54+AA94</f>
        <v>2</v>
      </c>
      <c r="AB95" s="304"/>
      <c r="AC95" s="303">
        <f>AC54+AC94</f>
        <v>120</v>
      </c>
      <c r="AD95" s="304"/>
      <c r="AE95" s="303">
        <f>AE54+AE94</f>
        <v>3600</v>
      </c>
      <c r="AF95" s="304"/>
      <c r="AG95" s="303">
        <f>AG54+AG94</f>
        <v>939</v>
      </c>
      <c r="AH95" s="304"/>
      <c r="AI95" s="303">
        <f>AI54+AI94</f>
        <v>423</v>
      </c>
      <c r="AJ95" s="304"/>
      <c r="AK95" s="303">
        <f>AK54+AK94</f>
        <v>228</v>
      </c>
      <c r="AL95" s="304"/>
      <c r="AM95" s="99">
        <f>AM94+AM54</f>
        <v>288</v>
      </c>
      <c r="AN95" s="250">
        <f>AN94+AN54</f>
        <v>2661</v>
      </c>
      <c r="AO95" s="251"/>
      <c r="AP95" s="305">
        <f>AP94+AP54</f>
        <v>18.5</v>
      </c>
      <c r="AQ95" s="306"/>
      <c r="AR95" s="306"/>
      <c r="AS95" s="307"/>
      <c r="AT95" s="305">
        <f>AT94+AT54</f>
        <v>20</v>
      </c>
      <c r="AU95" s="306"/>
      <c r="AV95" s="306"/>
      <c r="AW95" s="307"/>
      <c r="AX95" s="305">
        <f>AX94+AX54</f>
        <v>14</v>
      </c>
      <c r="AY95" s="306"/>
      <c r="AZ95" s="306"/>
      <c r="BA95" s="307"/>
      <c r="BB95" s="278">
        <f>BB94+BB54</f>
        <v>0</v>
      </c>
      <c r="BC95" s="279"/>
      <c r="BD95" s="279"/>
      <c r="BE95" s="280"/>
      <c r="BG95" s="109"/>
      <c r="BH95" s="109"/>
      <c r="BI95" s="109"/>
    </row>
    <row r="96" spans="4:61" s="110" customFormat="1" ht="24" customHeight="1" thickBot="1">
      <c r="D96" s="313" t="s">
        <v>42</v>
      </c>
      <c r="E96" s="314"/>
      <c r="F96" s="314"/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  <c r="V96" s="314"/>
      <c r="W96" s="314"/>
      <c r="X96" s="314"/>
      <c r="Y96" s="314"/>
      <c r="Z96" s="314"/>
      <c r="AA96" s="314"/>
      <c r="AB96" s="314"/>
      <c r="AC96" s="314"/>
      <c r="AD96" s="314"/>
      <c r="AE96" s="314"/>
      <c r="AF96" s="314"/>
      <c r="AG96" s="314"/>
      <c r="AH96" s="314"/>
      <c r="AI96" s="314"/>
      <c r="AJ96" s="314"/>
      <c r="AK96" s="314"/>
      <c r="AL96" s="314"/>
      <c r="AM96" s="314"/>
      <c r="AN96" s="314"/>
      <c r="AO96" s="315"/>
      <c r="AP96" s="294">
        <f>AP95</f>
        <v>18.5</v>
      </c>
      <c r="AQ96" s="295"/>
      <c r="AR96" s="295"/>
      <c r="AS96" s="296"/>
      <c r="AT96" s="294">
        <f>AT95</f>
        <v>20</v>
      </c>
      <c r="AU96" s="295"/>
      <c r="AV96" s="295"/>
      <c r="AW96" s="296"/>
      <c r="AX96" s="294">
        <f>AX95</f>
        <v>14</v>
      </c>
      <c r="AY96" s="295"/>
      <c r="AZ96" s="295"/>
      <c r="BA96" s="296"/>
      <c r="BB96" s="249"/>
      <c r="BC96" s="250"/>
      <c r="BD96" s="250"/>
      <c r="BE96" s="251"/>
      <c r="BG96" s="107"/>
      <c r="BH96" s="107"/>
      <c r="BI96" s="107"/>
    </row>
    <row r="97" spans="4:61" s="96" customFormat="1" ht="25.5" customHeight="1" thickBot="1">
      <c r="D97" s="310" t="s">
        <v>43</v>
      </c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311"/>
      <c r="AI97" s="311"/>
      <c r="AJ97" s="311"/>
      <c r="AK97" s="311"/>
      <c r="AL97" s="311"/>
      <c r="AM97" s="311"/>
      <c r="AN97" s="311"/>
      <c r="AO97" s="312"/>
      <c r="AP97" s="294">
        <v>3</v>
      </c>
      <c r="AQ97" s="295"/>
      <c r="AR97" s="295"/>
      <c r="AS97" s="296"/>
      <c r="AT97" s="294">
        <v>3</v>
      </c>
      <c r="AU97" s="295"/>
      <c r="AV97" s="295"/>
      <c r="AW97" s="296"/>
      <c r="AX97" s="297">
        <v>3</v>
      </c>
      <c r="AY97" s="295"/>
      <c r="AZ97" s="295"/>
      <c r="BA97" s="298"/>
      <c r="BB97" s="249"/>
      <c r="BC97" s="250"/>
      <c r="BD97" s="250"/>
      <c r="BE97" s="251"/>
      <c r="BG97" s="111"/>
      <c r="BH97" s="111"/>
      <c r="BI97" s="111"/>
    </row>
    <row r="98" spans="3:61" s="96" customFormat="1" ht="24" customHeight="1" thickBot="1">
      <c r="C98" s="112"/>
      <c r="D98" s="310" t="s">
        <v>44</v>
      </c>
      <c r="E98" s="311"/>
      <c r="F98" s="311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1"/>
      <c r="Z98" s="311"/>
      <c r="AA98" s="311"/>
      <c r="AB98" s="311"/>
      <c r="AC98" s="311"/>
      <c r="AD98" s="311"/>
      <c r="AE98" s="311"/>
      <c r="AF98" s="311"/>
      <c r="AG98" s="311"/>
      <c r="AH98" s="311"/>
      <c r="AI98" s="311"/>
      <c r="AJ98" s="311"/>
      <c r="AK98" s="311"/>
      <c r="AL98" s="311"/>
      <c r="AM98" s="311"/>
      <c r="AN98" s="311"/>
      <c r="AO98" s="312"/>
      <c r="AP98" s="294">
        <v>4</v>
      </c>
      <c r="AQ98" s="295"/>
      <c r="AR98" s="295"/>
      <c r="AS98" s="296"/>
      <c r="AT98" s="294">
        <v>5</v>
      </c>
      <c r="AU98" s="295"/>
      <c r="AV98" s="295"/>
      <c r="AW98" s="296"/>
      <c r="AX98" s="297">
        <v>5</v>
      </c>
      <c r="AY98" s="295"/>
      <c r="AZ98" s="295"/>
      <c r="BA98" s="298"/>
      <c r="BB98" s="249">
        <v>1</v>
      </c>
      <c r="BC98" s="250"/>
      <c r="BD98" s="250"/>
      <c r="BE98" s="251"/>
      <c r="BG98" s="111"/>
      <c r="BH98" s="111"/>
      <c r="BI98" s="111"/>
    </row>
    <row r="99" spans="3:61" s="96" customFormat="1" ht="22.5" customHeight="1" thickBot="1">
      <c r="C99" s="112"/>
      <c r="D99" s="291" t="s">
        <v>45</v>
      </c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3"/>
      <c r="AP99" s="294"/>
      <c r="AQ99" s="295"/>
      <c r="AR99" s="295"/>
      <c r="AS99" s="296"/>
      <c r="AT99" s="294"/>
      <c r="AU99" s="295"/>
      <c r="AV99" s="295"/>
      <c r="AW99" s="296"/>
      <c r="AX99" s="297"/>
      <c r="AY99" s="295"/>
      <c r="AZ99" s="295"/>
      <c r="BA99" s="298"/>
      <c r="BB99" s="249"/>
      <c r="BC99" s="250"/>
      <c r="BD99" s="250"/>
      <c r="BE99" s="251"/>
      <c r="BG99" s="111"/>
      <c r="BH99" s="111"/>
      <c r="BI99" s="111"/>
    </row>
    <row r="100" spans="3:61" s="114" customFormat="1" ht="25.5" customHeight="1" thickBot="1">
      <c r="C100" s="113"/>
      <c r="D100" s="291" t="s">
        <v>46</v>
      </c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3"/>
      <c r="AP100" s="294">
        <v>1</v>
      </c>
      <c r="AQ100" s="295"/>
      <c r="AR100" s="295"/>
      <c r="AS100" s="296"/>
      <c r="AT100" s="294">
        <v>1</v>
      </c>
      <c r="AU100" s="295"/>
      <c r="AV100" s="295"/>
      <c r="AW100" s="296"/>
      <c r="AX100" s="297"/>
      <c r="AY100" s="295"/>
      <c r="AZ100" s="295"/>
      <c r="BA100" s="298"/>
      <c r="BB100" s="249"/>
      <c r="BC100" s="250"/>
      <c r="BD100" s="250"/>
      <c r="BE100" s="251"/>
      <c r="BF100" s="111"/>
      <c r="BG100" s="111"/>
      <c r="BH100" s="111"/>
      <c r="BI100" s="111"/>
    </row>
    <row r="101" spans="3:61" s="114" customFormat="1" ht="25.5" customHeight="1" thickBot="1">
      <c r="C101" s="113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292"/>
      <c r="AO101" s="311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1"/>
      <c r="BG101" s="111"/>
      <c r="BH101" s="111"/>
      <c r="BI101" s="111"/>
    </row>
    <row r="102" spans="3:61" s="114" customFormat="1" ht="25.5" customHeight="1">
      <c r="C102" s="113"/>
      <c r="D102" s="117"/>
      <c r="E102" s="117"/>
      <c r="F102" s="117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6"/>
      <c r="V102" s="116"/>
      <c r="W102" s="119"/>
      <c r="X102" s="119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11"/>
      <c r="BG102" s="111"/>
      <c r="BH102" s="111"/>
      <c r="BI102" s="111"/>
    </row>
    <row r="103" spans="7:58" s="114" customFormat="1" ht="25.5" customHeight="1">
      <c r="G103" s="350" t="s">
        <v>206</v>
      </c>
      <c r="H103" s="350"/>
      <c r="I103" s="350"/>
      <c r="J103" s="350"/>
      <c r="K103" s="350"/>
      <c r="L103" s="350"/>
      <c r="M103" s="350"/>
      <c r="N103" s="350"/>
      <c r="O103" s="350"/>
      <c r="P103" s="350"/>
      <c r="Q103" s="350"/>
      <c r="R103" s="350"/>
      <c r="S103" s="350"/>
      <c r="T103" s="350"/>
      <c r="U103" s="350"/>
      <c r="V103" s="350"/>
      <c r="W103" s="350"/>
      <c r="X103" s="350"/>
      <c r="Y103" s="350"/>
      <c r="Z103" s="350"/>
      <c r="AA103" s="350"/>
      <c r="AB103" s="350"/>
      <c r="AC103" s="350"/>
      <c r="AD103" s="350"/>
      <c r="AE103" s="350"/>
      <c r="AF103" s="350"/>
      <c r="AG103" s="350"/>
      <c r="AH103" s="350"/>
      <c r="AI103" s="350"/>
      <c r="AJ103" s="350"/>
      <c r="AK103" s="350"/>
      <c r="AL103" s="350"/>
      <c r="AM103" s="350"/>
      <c r="AN103" s="350"/>
      <c r="AO103" s="350"/>
      <c r="AP103" s="350"/>
      <c r="AQ103" s="350"/>
      <c r="AR103" s="350"/>
      <c r="AS103" s="350"/>
      <c r="AT103" s="350"/>
      <c r="AU103" s="350"/>
      <c r="AV103" s="350"/>
      <c r="AW103" s="350"/>
      <c r="AX103" s="350"/>
      <c r="AY103" s="350"/>
      <c r="AZ103" s="350"/>
      <c r="BA103" s="350"/>
      <c r="BB103" s="350"/>
      <c r="BC103" s="350"/>
      <c r="BD103" s="350"/>
      <c r="BE103" s="350"/>
      <c r="BF103" s="350"/>
    </row>
    <row r="104" spans="7:58" s="114" customFormat="1" ht="25.5" customHeight="1">
      <c r="G104" s="460" t="s">
        <v>119</v>
      </c>
      <c r="H104" s="460"/>
      <c r="I104" s="460"/>
      <c r="J104" s="460"/>
      <c r="K104" s="460"/>
      <c r="L104" s="460"/>
      <c r="M104" s="460"/>
      <c r="N104" s="460"/>
      <c r="O104" s="460"/>
      <c r="P104" s="123"/>
      <c r="Q104" s="123"/>
      <c r="R104" s="123"/>
      <c r="S104" s="124"/>
      <c r="T104" s="125"/>
      <c r="U104" s="125"/>
      <c r="V104" s="126"/>
      <c r="W104" s="127" t="s">
        <v>47</v>
      </c>
      <c r="X104" s="358" t="s">
        <v>137</v>
      </c>
      <c r="Y104" s="358"/>
      <c r="Z104" s="358"/>
      <c r="AA104" s="358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</row>
    <row r="105" spans="7:58" s="114" customFormat="1" ht="25.5" customHeight="1">
      <c r="G105" s="122"/>
      <c r="H105" s="128"/>
      <c r="I105" s="128"/>
      <c r="J105" s="128"/>
      <c r="K105" s="128"/>
      <c r="L105" s="128"/>
      <c r="M105" s="128"/>
      <c r="N105" s="128"/>
      <c r="O105" s="128"/>
      <c r="P105" s="129"/>
      <c r="Q105" s="288" t="s">
        <v>48</v>
      </c>
      <c r="R105" s="288"/>
      <c r="S105" s="288"/>
      <c r="T105" s="288"/>
      <c r="U105" s="130"/>
      <c r="V105" s="131"/>
      <c r="W105" s="131"/>
      <c r="X105" s="132"/>
      <c r="Y105" s="132"/>
      <c r="Z105" s="133" t="s">
        <v>49</v>
      </c>
      <c r="AA105" s="134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</row>
    <row r="106" spans="4:62" s="114" customFormat="1" ht="18" customHeight="1">
      <c r="D106" s="135"/>
      <c r="E106" s="136"/>
      <c r="F106" s="136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37"/>
      <c r="BH106" s="137"/>
      <c r="BI106" s="137"/>
      <c r="BJ106" s="137"/>
    </row>
    <row r="107" spans="4:62" s="114" customFormat="1" ht="25.5" customHeight="1">
      <c r="D107" s="135"/>
      <c r="E107" s="136"/>
      <c r="F107" s="138" t="s">
        <v>169</v>
      </c>
      <c r="G107" s="138"/>
      <c r="H107" s="138"/>
      <c r="I107" s="138"/>
      <c r="J107" s="138"/>
      <c r="K107" s="138"/>
      <c r="L107" s="138"/>
      <c r="M107" s="138"/>
      <c r="O107" s="138"/>
      <c r="P107" s="123"/>
      <c r="Q107" s="123"/>
      <c r="R107" s="123"/>
      <c r="S107" s="124"/>
      <c r="T107" s="125"/>
      <c r="U107" s="125"/>
      <c r="V107" s="126"/>
      <c r="W107" s="127" t="s">
        <v>47</v>
      </c>
      <c r="X107" s="139" t="s">
        <v>138</v>
      </c>
      <c r="Y107" s="139"/>
      <c r="Z107" s="139"/>
      <c r="AA107" s="139"/>
      <c r="AB107" s="139"/>
      <c r="AC107" s="140"/>
      <c r="AD107" s="141"/>
      <c r="AE107" s="142"/>
      <c r="AF107" s="141"/>
      <c r="AG107" s="299" t="s">
        <v>205</v>
      </c>
      <c r="AH107" s="299"/>
      <c r="AI107" s="299"/>
      <c r="AJ107" s="299"/>
      <c r="AK107" s="299"/>
      <c r="AL107" s="299"/>
      <c r="AM107" s="299"/>
      <c r="AN107" s="299"/>
      <c r="AO107" s="299"/>
      <c r="AP107" s="299"/>
      <c r="AQ107" s="299"/>
      <c r="AR107" s="299"/>
      <c r="AS107" s="299"/>
      <c r="AT107" s="299"/>
      <c r="AU107" s="123"/>
      <c r="AV107" s="123"/>
      <c r="AW107" s="123"/>
      <c r="AX107" s="123"/>
      <c r="AY107" s="124"/>
      <c r="AZ107" s="127" t="s">
        <v>47</v>
      </c>
      <c r="BA107" s="349" t="s">
        <v>172</v>
      </c>
      <c r="BB107" s="349"/>
      <c r="BC107" s="349"/>
      <c r="BD107" s="349"/>
      <c r="BE107" s="349"/>
      <c r="BF107" s="143"/>
      <c r="BG107" s="144"/>
      <c r="BH107" s="144"/>
      <c r="BI107" s="144"/>
      <c r="BJ107" s="144"/>
    </row>
    <row r="108" spans="4:62" s="114" customFormat="1" ht="18" customHeight="1">
      <c r="D108" s="135"/>
      <c r="E108" s="136"/>
      <c r="F108" s="145"/>
      <c r="G108" s="146"/>
      <c r="H108" s="147"/>
      <c r="I108" s="148"/>
      <c r="J108" s="148"/>
      <c r="K108" s="147"/>
      <c r="L108" s="132"/>
      <c r="M108" s="132"/>
      <c r="O108" s="132"/>
      <c r="P108" s="129"/>
      <c r="Q108" s="288" t="s">
        <v>48</v>
      </c>
      <c r="R108" s="288"/>
      <c r="S108" s="288"/>
      <c r="T108" s="288"/>
      <c r="U108" s="130"/>
      <c r="V108" s="131"/>
      <c r="W108" s="131"/>
      <c r="X108" s="132"/>
      <c r="Y108" s="289" t="s">
        <v>49</v>
      </c>
      <c r="Z108" s="289"/>
      <c r="AA108" s="289"/>
      <c r="AB108" s="132"/>
      <c r="AC108" s="149"/>
      <c r="AD108" s="149"/>
      <c r="AE108" s="149"/>
      <c r="AF108" s="149"/>
      <c r="AG108" s="149"/>
      <c r="AH108" s="149"/>
      <c r="AI108" s="14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348" t="s">
        <v>48</v>
      </c>
      <c r="AX108" s="348"/>
      <c r="AY108" s="348"/>
      <c r="AZ108" s="131"/>
      <c r="BA108" s="130"/>
      <c r="BB108" s="289" t="s">
        <v>49</v>
      </c>
      <c r="BC108" s="289"/>
      <c r="BD108" s="132"/>
      <c r="BE108" s="132"/>
      <c r="BF108" s="131"/>
      <c r="BG108" s="150"/>
      <c r="BH108" s="150"/>
      <c r="BI108" s="150"/>
      <c r="BJ108" s="150"/>
    </row>
    <row r="109" spans="4:62" s="114" customFormat="1" ht="18" customHeight="1">
      <c r="D109" s="135"/>
      <c r="E109" s="136"/>
      <c r="F109" s="145"/>
      <c r="G109" s="146"/>
      <c r="H109" s="147"/>
      <c r="I109" s="148"/>
      <c r="J109" s="148"/>
      <c r="K109" s="147"/>
      <c r="L109" s="132"/>
      <c r="M109" s="132"/>
      <c r="O109" s="132"/>
      <c r="P109" s="129"/>
      <c r="Q109" s="151"/>
      <c r="R109" s="151"/>
      <c r="S109" s="151"/>
      <c r="T109" s="151"/>
      <c r="U109" s="130"/>
      <c r="V109" s="131"/>
      <c r="W109" s="131"/>
      <c r="X109" s="132"/>
      <c r="Y109" s="133"/>
      <c r="Z109" s="133"/>
      <c r="AA109" s="133"/>
      <c r="AB109" s="132"/>
      <c r="AC109" s="149"/>
      <c r="AD109" s="149"/>
      <c r="AE109" s="149"/>
      <c r="AF109" s="149"/>
      <c r="AG109" s="149"/>
      <c r="AH109" s="149"/>
      <c r="AI109" s="14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31"/>
      <c r="BA109" s="130"/>
      <c r="BB109" s="133"/>
      <c r="BC109" s="133"/>
      <c r="BD109" s="132"/>
      <c r="BE109" s="132"/>
      <c r="BF109" s="131"/>
      <c r="BG109" s="150"/>
      <c r="BH109" s="150"/>
      <c r="BI109" s="150"/>
      <c r="BJ109" s="150"/>
    </row>
    <row r="110" spans="4:62" s="114" customFormat="1" ht="25.5" customHeight="1">
      <c r="D110" s="135"/>
      <c r="E110" s="136"/>
      <c r="F110" s="138" t="s">
        <v>170</v>
      </c>
      <c r="G110" s="138"/>
      <c r="H110" s="138"/>
      <c r="I110" s="138"/>
      <c r="J110" s="138"/>
      <c r="K110" s="138"/>
      <c r="L110" s="138"/>
      <c r="M110" s="138"/>
      <c r="O110" s="138"/>
      <c r="P110" s="123"/>
      <c r="Q110" s="123"/>
      <c r="R110" s="123"/>
      <c r="S110" s="124"/>
      <c r="T110" s="125"/>
      <c r="U110" s="125"/>
      <c r="V110" s="126"/>
      <c r="W110" s="127" t="s">
        <v>47</v>
      </c>
      <c r="X110" s="139" t="s">
        <v>171</v>
      </c>
      <c r="Y110" s="139"/>
      <c r="Z110" s="139"/>
      <c r="AA110" s="139"/>
      <c r="AB110" s="139"/>
      <c r="AC110" s="140"/>
      <c r="AD110" s="141"/>
      <c r="AE110" s="142"/>
      <c r="AF110" s="141"/>
      <c r="AG110" s="299"/>
      <c r="AH110" s="299"/>
      <c r="AI110" s="299"/>
      <c r="AJ110" s="299"/>
      <c r="AK110" s="299"/>
      <c r="AL110" s="299"/>
      <c r="AM110" s="299"/>
      <c r="AN110" s="299"/>
      <c r="AO110" s="299"/>
      <c r="AP110" s="299"/>
      <c r="AQ110" s="299"/>
      <c r="AR110" s="299"/>
      <c r="AS110" s="299"/>
      <c r="AT110" s="299"/>
      <c r="AU110" s="152"/>
      <c r="AV110" s="152"/>
      <c r="AW110" s="152"/>
      <c r="AX110" s="152"/>
      <c r="AY110" s="153"/>
      <c r="AZ110" s="154"/>
      <c r="BA110" s="300"/>
      <c r="BB110" s="300"/>
      <c r="BC110" s="300"/>
      <c r="BD110" s="300"/>
      <c r="BE110" s="300"/>
      <c r="BF110" s="143"/>
      <c r="BG110" s="144"/>
      <c r="BH110" s="144"/>
      <c r="BI110" s="144"/>
      <c r="BJ110" s="144"/>
    </row>
    <row r="111" spans="4:62" s="114" customFormat="1" ht="18" customHeight="1">
      <c r="D111" s="135"/>
      <c r="E111" s="136"/>
      <c r="F111" s="136"/>
      <c r="G111" s="145"/>
      <c r="H111" s="146"/>
      <c r="I111" s="147"/>
      <c r="J111" s="148"/>
      <c r="K111" s="148"/>
      <c r="L111" s="147"/>
      <c r="M111" s="132"/>
      <c r="N111" s="132"/>
      <c r="O111" s="132"/>
      <c r="P111" s="129"/>
      <c r="Q111" s="288" t="s">
        <v>48</v>
      </c>
      <c r="R111" s="288"/>
      <c r="S111" s="288"/>
      <c r="T111" s="288"/>
      <c r="U111" s="130"/>
      <c r="V111" s="131"/>
      <c r="W111" s="131"/>
      <c r="X111" s="132"/>
      <c r="Y111" s="289" t="s">
        <v>49</v>
      </c>
      <c r="Z111" s="289"/>
      <c r="AA111" s="289"/>
      <c r="AB111" s="132"/>
      <c r="AC111" s="149"/>
      <c r="AD111" s="149"/>
      <c r="AE111" s="149"/>
      <c r="AF111" s="149"/>
      <c r="AG111" s="149"/>
      <c r="AH111" s="149"/>
      <c r="AI111" s="14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301"/>
      <c r="AX111" s="301"/>
      <c r="AY111" s="301"/>
      <c r="AZ111" s="131"/>
      <c r="BA111" s="130"/>
      <c r="BB111" s="302"/>
      <c r="BC111" s="302"/>
      <c r="BD111" s="132"/>
      <c r="BE111" s="132"/>
      <c r="BF111" s="131"/>
      <c r="BG111" s="150"/>
      <c r="BH111" s="150"/>
      <c r="BI111" s="150"/>
      <c r="BJ111" s="150"/>
    </row>
    <row r="112" spans="4:62" s="114" customFormat="1" ht="18" customHeight="1">
      <c r="D112" s="135"/>
      <c r="E112" s="136"/>
      <c r="F112" s="136"/>
      <c r="G112" s="145"/>
      <c r="H112" s="146"/>
      <c r="I112" s="147"/>
      <c r="J112" s="148"/>
      <c r="K112" s="148"/>
      <c r="L112" s="147"/>
      <c r="M112" s="132"/>
      <c r="N112" s="132"/>
      <c r="O112" s="132"/>
      <c r="P112" s="129"/>
      <c r="Q112" s="151"/>
      <c r="R112" s="151"/>
      <c r="S112" s="151"/>
      <c r="T112" s="151"/>
      <c r="U112" s="130"/>
      <c r="V112" s="131"/>
      <c r="W112" s="131"/>
      <c r="X112" s="132"/>
      <c r="Y112" s="133"/>
      <c r="Z112" s="133"/>
      <c r="AA112" s="133"/>
      <c r="AB112" s="132"/>
      <c r="AC112" s="149"/>
      <c r="AD112" s="149"/>
      <c r="AE112" s="149"/>
      <c r="AF112" s="149"/>
      <c r="AG112" s="149"/>
      <c r="AH112" s="149"/>
      <c r="AI112" s="14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31"/>
      <c r="BA112" s="130"/>
      <c r="BB112" s="133"/>
      <c r="BC112" s="133"/>
      <c r="BD112" s="132"/>
      <c r="BE112" s="132"/>
      <c r="BF112" s="131"/>
      <c r="BG112" s="150"/>
      <c r="BH112" s="150"/>
      <c r="BI112" s="150"/>
      <c r="BJ112" s="150"/>
    </row>
    <row r="113" spans="4:61" s="114" customFormat="1" ht="18" customHeight="1">
      <c r="D113" s="135"/>
      <c r="E113" s="136"/>
      <c r="F113" s="136"/>
      <c r="G113" s="136"/>
      <c r="H113" s="136"/>
      <c r="I113" s="136"/>
      <c r="J113" s="136"/>
      <c r="K113" s="136"/>
      <c r="L113" s="155"/>
      <c r="M113" s="155"/>
      <c r="N113" s="155"/>
      <c r="O113" s="155"/>
      <c r="P113" s="156"/>
      <c r="Q113" s="157"/>
      <c r="R113" s="157"/>
      <c r="S113" s="157"/>
      <c r="T113" s="158"/>
      <c r="U113" s="158"/>
      <c r="V113" s="159"/>
      <c r="W113" s="160"/>
      <c r="X113" s="340"/>
      <c r="Y113" s="340"/>
      <c r="Z113" s="340"/>
      <c r="AA113" s="340"/>
      <c r="AB113" s="340"/>
      <c r="AC113" s="161"/>
      <c r="AD113" s="156"/>
      <c r="AE113" s="161"/>
      <c r="AF113" s="161"/>
      <c r="AG113" s="161"/>
      <c r="AH113" s="161"/>
      <c r="AI113" s="161"/>
      <c r="AJ113" s="161"/>
      <c r="AK113" s="162"/>
      <c r="AL113" s="339"/>
      <c r="AM113" s="339"/>
      <c r="AN113" s="339"/>
      <c r="AO113" s="339"/>
      <c r="AP113" s="339"/>
      <c r="AQ113" s="339"/>
      <c r="AR113" s="339"/>
      <c r="AS113" s="339"/>
      <c r="AT113" s="339"/>
      <c r="AU113" s="163"/>
      <c r="AV113" s="163"/>
      <c r="AW113" s="163"/>
      <c r="AX113" s="163"/>
      <c r="AY113" s="163"/>
      <c r="AZ113" s="164"/>
      <c r="BA113" s="165"/>
      <c r="BB113" s="144"/>
      <c r="BC113" s="166"/>
      <c r="BD113" s="144"/>
      <c r="BE113" s="167"/>
      <c r="BF113" s="168"/>
      <c r="BG113" s="167"/>
      <c r="BH113" s="167"/>
      <c r="BI113" s="144"/>
    </row>
    <row r="114" spans="3:61" s="169" customFormat="1" ht="30.75" customHeight="1">
      <c r="C114" s="169" t="s">
        <v>112</v>
      </c>
      <c r="D114" s="475" t="s">
        <v>111</v>
      </c>
      <c r="E114" s="475"/>
      <c r="F114" s="475"/>
      <c r="G114" s="475"/>
      <c r="H114" s="475"/>
      <c r="I114" s="475"/>
      <c r="J114" s="475"/>
      <c r="K114" s="475"/>
      <c r="L114" s="475"/>
      <c r="M114" s="475"/>
      <c r="N114" s="475"/>
      <c r="O114" s="475"/>
      <c r="P114" s="475"/>
      <c r="Q114" s="475"/>
      <c r="R114" s="475"/>
      <c r="S114" s="475"/>
      <c r="T114" s="475"/>
      <c r="U114" s="475"/>
      <c r="V114" s="475"/>
      <c r="W114" s="475"/>
      <c r="X114" s="475"/>
      <c r="Y114" s="475"/>
      <c r="Z114" s="475"/>
      <c r="AA114" s="475"/>
      <c r="AB114" s="475"/>
      <c r="AC114" s="475"/>
      <c r="AD114" s="475"/>
      <c r="AE114" s="475"/>
      <c r="AF114" s="475"/>
      <c r="AG114" s="475"/>
      <c r="AH114" s="170"/>
      <c r="AI114" s="170"/>
      <c r="AJ114" s="170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337"/>
      <c r="AY114" s="337"/>
      <c r="AZ114" s="337"/>
      <c r="BA114" s="172"/>
      <c r="BB114" s="172"/>
      <c r="BC114" s="173"/>
      <c r="BD114" s="173"/>
      <c r="BE114" s="172"/>
      <c r="BF114" s="172"/>
      <c r="BG114" s="172"/>
      <c r="BH114" s="172"/>
      <c r="BI114" s="172"/>
    </row>
    <row r="115" spans="4:61" s="114" customFormat="1" ht="28.5" customHeight="1">
      <c r="D115" s="135"/>
      <c r="E115" s="136"/>
      <c r="F115" s="136"/>
      <c r="G115" s="136"/>
      <c r="H115" s="155"/>
      <c r="I115" s="155"/>
      <c r="J115" s="155"/>
      <c r="K115" s="155"/>
      <c r="L115" s="155"/>
      <c r="M115" s="155"/>
      <c r="N115" s="174"/>
      <c r="O115" s="155"/>
      <c r="P115" s="155"/>
      <c r="Q115" s="174"/>
      <c r="R115" s="155"/>
      <c r="S115" s="175"/>
      <c r="T115" s="176"/>
      <c r="U115" s="175"/>
      <c r="V115" s="177"/>
      <c r="W115" s="160"/>
      <c r="X115" s="160"/>
      <c r="Y115" s="178"/>
      <c r="Z115" s="175"/>
      <c r="AA115" s="176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2"/>
      <c r="AL115" s="179"/>
      <c r="AM115" s="179"/>
      <c r="AN115" s="179"/>
      <c r="AO115" s="180"/>
      <c r="AP115" s="181"/>
      <c r="AQ115" s="175"/>
      <c r="AR115" s="175"/>
      <c r="AS115" s="175"/>
      <c r="AT115" s="163"/>
      <c r="AU115" s="163"/>
      <c r="AV115" s="163"/>
      <c r="AW115" s="163"/>
      <c r="AX115" s="163"/>
      <c r="AY115" s="163"/>
      <c r="AZ115" s="175"/>
      <c r="BA115" s="175"/>
      <c r="BB115" s="174"/>
      <c r="BC115" s="175"/>
      <c r="BD115" s="176"/>
      <c r="BE115" s="175"/>
      <c r="BF115" s="175"/>
      <c r="BG115" s="175"/>
      <c r="BH115" s="175"/>
      <c r="BI115" s="182"/>
    </row>
    <row r="116" spans="4:61" s="114" customFormat="1" ht="25.5" customHeight="1">
      <c r="D116" s="183"/>
      <c r="E116" s="136"/>
      <c r="F116" s="136"/>
      <c r="G116" s="136"/>
      <c r="H116" s="136"/>
      <c r="I116" s="136"/>
      <c r="J116" s="136"/>
      <c r="K116" s="136"/>
      <c r="L116" s="155"/>
      <c r="M116" s="155"/>
      <c r="N116" s="155"/>
      <c r="O116" s="155"/>
      <c r="P116" s="156"/>
      <c r="Q116" s="157"/>
      <c r="R116" s="157"/>
      <c r="S116" s="157"/>
      <c r="T116" s="158"/>
      <c r="U116" s="158"/>
      <c r="V116" s="159"/>
      <c r="W116" s="160"/>
      <c r="X116" s="340"/>
      <c r="Y116" s="340"/>
      <c r="Z116" s="340"/>
      <c r="AA116" s="340"/>
      <c r="AB116" s="340"/>
      <c r="AC116" s="161"/>
      <c r="AD116" s="156"/>
      <c r="AE116" s="161"/>
      <c r="AF116" s="161"/>
      <c r="AG116" s="161"/>
      <c r="AH116" s="161"/>
      <c r="AI116" s="161"/>
      <c r="AJ116" s="161"/>
      <c r="AK116" s="162"/>
      <c r="AL116" s="183"/>
      <c r="AM116" s="183"/>
      <c r="AN116" s="183"/>
      <c r="AO116" s="183"/>
      <c r="AP116" s="183"/>
      <c r="AQ116" s="183"/>
      <c r="AR116" s="183"/>
      <c r="AS116" s="183"/>
      <c r="AT116" s="163"/>
      <c r="AU116" s="163"/>
      <c r="AV116" s="163"/>
      <c r="AW116" s="164"/>
      <c r="AX116" s="144"/>
      <c r="AY116" s="144"/>
      <c r="AZ116" s="166"/>
      <c r="BA116" s="165"/>
      <c r="BB116" s="167"/>
      <c r="BC116" s="144"/>
      <c r="BD116" s="165"/>
      <c r="BE116" s="167"/>
      <c r="BF116" s="168"/>
      <c r="BG116" s="184"/>
      <c r="BH116" s="167"/>
      <c r="BI116" s="168"/>
    </row>
    <row r="117" spans="4:61" s="114" customFormat="1" ht="19.5" customHeight="1">
      <c r="D117" s="185"/>
      <c r="E117" s="186"/>
      <c r="F117" s="155"/>
      <c r="G117" s="155"/>
      <c r="H117" s="155"/>
      <c r="I117" s="155"/>
      <c r="J117" s="155"/>
      <c r="K117" s="155"/>
      <c r="L117" s="155"/>
      <c r="M117" s="155"/>
      <c r="N117" s="174"/>
      <c r="O117" s="155"/>
      <c r="P117" s="155"/>
      <c r="Q117" s="174"/>
      <c r="R117" s="155"/>
      <c r="S117" s="187"/>
      <c r="T117" s="176"/>
      <c r="U117" s="175"/>
      <c r="V117" s="160"/>
      <c r="W117" s="160"/>
      <c r="X117" s="160"/>
      <c r="Y117" s="178"/>
      <c r="Z117" s="175"/>
      <c r="AA117" s="176"/>
      <c r="AB117" s="188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5"/>
      <c r="AM117" s="185"/>
      <c r="AN117" s="189"/>
      <c r="AO117" s="189"/>
      <c r="AP117" s="155"/>
      <c r="AQ117" s="175"/>
      <c r="AR117" s="175"/>
      <c r="AS117" s="175"/>
      <c r="AT117" s="163"/>
      <c r="AU117" s="336"/>
      <c r="AV117" s="336"/>
      <c r="AW117" s="336"/>
      <c r="AX117" s="336"/>
      <c r="AY117" s="174"/>
      <c r="AZ117" s="144"/>
      <c r="BA117" s="144"/>
      <c r="BB117" s="175"/>
      <c r="BC117" s="175"/>
      <c r="BD117" s="190"/>
      <c r="BE117" s="190"/>
      <c r="BF117" s="175"/>
      <c r="BG117" s="175"/>
      <c r="BH117" s="175"/>
      <c r="BI117" s="191"/>
    </row>
    <row r="118" s="114" customFormat="1" ht="18" customHeight="1"/>
    <row r="119" spans="1:61" s="96" customFormat="1" ht="16.5" customHeight="1">
      <c r="A119" s="192"/>
      <c r="B119" s="193"/>
      <c r="C119" s="194"/>
      <c r="D119" s="195"/>
      <c r="E119" s="196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Y119" s="198"/>
      <c r="AN119" s="479"/>
      <c r="AO119" s="479"/>
      <c r="AP119" s="479"/>
      <c r="AQ119" s="479"/>
      <c r="AR119" s="479"/>
      <c r="AS119" s="479"/>
      <c r="AT119" s="479"/>
      <c r="AU119" s="479"/>
      <c r="AV119" s="479"/>
      <c r="AW119" s="479"/>
      <c r="AX119" s="479"/>
      <c r="AY119" s="479"/>
      <c r="AZ119" s="479"/>
      <c r="BA119" s="479"/>
      <c r="BB119" s="479"/>
      <c r="BC119" s="479"/>
      <c r="BD119" s="479"/>
      <c r="BE119" s="479"/>
      <c r="BF119" s="479"/>
      <c r="BG119" s="479"/>
      <c r="BH119" s="479"/>
      <c r="BI119" s="479"/>
    </row>
    <row r="120" spans="1:61" s="96" customFormat="1" ht="15" customHeight="1">
      <c r="A120" s="192"/>
      <c r="B120" s="193"/>
      <c r="C120" s="200"/>
      <c r="D120" s="200"/>
      <c r="E120" s="200"/>
      <c r="F120" s="200"/>
      <c r="G120" s="200"/>
      <c r="H120" s="200"/>
      <c r="I120" s="200"/>
      <c r="J120" s="201"/>
      <c r="K120" s="201"/>
      <c r="L120" s="201"/>
      <c r="M120" s="201"/>
      <c r="N120" s="202"/>
      <c r="O120" s="34"/>
      <c r="P120" s="34"/>
      <c r="Q120" s="34"/>
      <c r="R120" s="203"/>
      <c r="S120" s="203"/>
      <c r="T120" s="204"/>
      <c r="Y120" s="198"/>
      <c r="AN120" s="199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</row>
    <row r="121" spans="1:60" s="96" customFormat="1" ht="16.5" customHeight="1">
      <c r="A121" s="192"/>
      <c r="B121" s="193"/>
      <c r="C121" s="200"/>
      <c r="D121" s="200"/>
      <c r="E121" s="200"/>
      <c r="F121" s="201"/>
      <c r="G121" s="201"/>
      <c r="H121" s="201"/>
      <c r="I121" s="201"/>
      <c r="J121" s="201"/>
      <c r="K121" s="201"/>
      <c r="L121" s="205"/>
      <c r="M121" s="201"/>
      <c r="N121" s="201"/>
      <c r="O121" s="205"/>
      <c r="P121" s="201"/>
      <c r="R121" s="198"/>
      <c r="S121" s="206"/>
      <c r="T121" s="207"/>
      <c r="U121" s="206"/>
      <c r="V121" s="477"/>
      <c r="W121" s="477"/>
      <c r="X121" s="477"/>
      <c r="Y121" s="477"/>
      <c r="Z121" s="477"/>
      <c r="AA121" s="208"/>
      <c r="AB121" s="202"/>
      <c r="AC121" s="208"/>
      <c r="AD121" s="208"/>
      <c r="AE121" s="208"/>
      <c r="AF121" s="208"/>
      <c r="AG121" s="208"/>
      <c r="AH121" s="208"/>
      <c r="AI121" s="209"/>
      <c r="AJ121" s="210"/>
      <c r="AK121" s="210"/>
      <c r="AL121" s="210"/>
      <c r="AM121" s="210"/>
      <c r="AN121" s="211"/>
      <c r="AR121" s="476"/>
      <c r="AS121" s="476"/>
      <c r="AT121" s="476"/>
      <c r="AU121" s="476"/>
      <c r="AV121" s="476"/>
      <c r="AW121" s="476"/>
      <c r="AX121" s="213"/>
      <c r="AY121" s="213"/>
      <c r="AZ121" s="214"/>
      <c r="BA121" s="214"/>
      <c r="BB121" s="215"/>
      <c r="BC121" s="216"/>
      <c r="BD121" s="216"/>
      <c r="BE121" s="216"/>
      <c r="BF121" s="216"/>
      <c r="BG121" s="217"/>
      <c r="BH121" s="218"/>
    </row>
    <row r="122" spans="1:60" s="96" customFormat="1" ht="16.5" customHeight="1">
      <c r="A122" s="192"/>
      <c r="B122" s="193"/>
      <c r="C122" s="200"/>
      <c r="D122" s="200"/>
      <c r="E122" s="200"/>
      <c r="F122" s="201"/>
      <c r="G122" s="201"/>
      <c r="H122" s="201"/>
      <c r="I122" s="201"/>
      <c r="J122" s="201"/>
      <c r="K122" s="201"/>
      <c r="L122" s="205"/>
      <c r="M122" s="201"/>
      <c r="N122" s="201"/>
      <c r="O122" s="205"/>
      <c r="P122" s="201"/>
      <c r="R122" s="198"/>
      <c r="S122" s="206"/>
      <c r="T122" s="207"/>
      <c r="U122" s="206"/>
      <c r="V122" s="206"/>
      <c r="W122" s="219"/>
      <c r="Y122" s="19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9"/>
      <c r="AJ122" s="210"/>
      <c r="AK122" s="210"/>
      <c r="AL122" s="210"/>
      <c r="AM122" s="210"/>
      <c r="AN122" s="211"/>
      <c r="AR122" s="476"/>
      <c r="AS122" s="476"/>
      <c r="AT122" s="476"/>
      <c r="AU122" s="476"/>
      <c r="AV122" s="476"/>
      <c r="AW122" s="476"/>
      <c r="AZ122" s="205"/>
      <c r="BB122" s="198"/>
      <c r="BG122" s="220"/>
      <c r="BH122" s="220"/>
    </row>
    <row r="123" spans="1:60" s="96" customFormat="1" ht="15" customHeight="1">
      <c r="A123" s="192"/>
      <c r="B123" s="193"/>
      <c r="C123" s="200"/>
      <c r="D123" s="200"/>
      <c r="E123" s="200"/>
      <c r="F123" s="200"/>
      <c r="G123" s="200"/>
      <c r="H123" s="200"/>
      <c r="I123" s="200"/>
      <c r="J123" s="201"/>
      <c r="K123" s="201"/>
      <c r="L123" s="201"/>
      <c r="M123" s="201"/>
      <c r="N123" s="202"/>
      <c r="O123" s="34"/>
      <c r="P123" s="34"/>
      <c r="Q123" s="34"/>
      <c r="R123" s="203"/>
      <c r="S123" s="203"/>
      <c r="T123" s="204"/>
      <c r="U123" s="206"/>
      <c r="V123" s="206"/>
      <c r="W123" s="219"/>
      <c r="Y123" s="19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9"/>
      <c r="AJ123" s="210"/>
      <c r="AK123" s="210"/>
      <c r="AL123" s="210"/>
      <c r="AM123" s="210"/>
      <c r="AN123" s="211"/>
      <c r="AR123" s="212"/>
      <c r="AS123" s="212"/>
      <c r="AT123" s="212"/>
      <c r="AU123" s="212"/>
      <c r="AV123" s="212"/>
      <c r="AW123" s="212"/>
      <c r="AZ123" s="205"/>
      <c r="BB123" s="198"/>
      <c r="BG123" s="220"/>
      <c r="BH123" s="220"/>
    </row>
    <row r="124" spans="1:60" s="96" customFormat="1" ht="16.5" customHeight="1">
      <c r="A124" s="192"/>
      <c r="B124" s="221"/>
      <c r="C124" s="200"/>
      <c r="D124" s="200"/>
      <c r="E124" s="200"/>
      <c r="F124" s="201"/>
      <c r="G124" s="201"/>
      <c r="H124" s="201"/>
      <c r="I124" s="201"/>
      <c r="J124" s="201"/>
      <c r="K124" s="201"/>
      <c r="L124" s="205"/>
      <c r="M124" s="201"/>
      <c r="N124" s="201"/>
      <c r="O124" s="205"/>
      <c r="P124" s="201"/>
      <c r="R124" s="198"/>
      <c r="T124" s="222"/>
      <c r="U124" s="206"/>
      <c r="V124" s="477"/>
      <c r="W124" s="478"/>
      <c r="X124" s="478"/>
      <c r="Y124" s="478"/>
      <c r="Z124" s="478"/>
      <c r="AA124" s="208"/>
      <c r="AB124" s="202"/>
      <c r="AC124" s="208"/>
      <c r="AD124" s="208"/>
      <c r="AE124" s="208"/>
      <c r="AF124" s="208"/>
      <c r="AG124" s="208"/>
      <c r="AH124" s="208"/>
      <c r="AI124" s="209"/>
      <c r="AJ124" s="210"/>
      <c r="AK124" s="210"/>
      <c r="AL124" s="210"/>
      <c r="AM124" s="210"/>
      <c r="AN124" s="211"/>
      <c r="AR124" s="221"/>
      <c r="AS124" s="200"/>
      <c r="AT124" s="200"/>
      <c r="AU124" s="200"/>
      <c r="AV124" s="200"/>
      <c r="AW124" s="200"/>
      <c r="BB124" s="215"/>
      <c r="BC124" s="216"/>
      <c r="BD124" s="216"/>
      <c r="BE124" s="57"/>
      <c r="BF124" s="216"/>
      <c r="BG124" s="217"/>
      <c r="BH124" s="218"/>
    </row>
    <row r="125" spans="1:60" s="96" customFormat="1" ht="15.75" customHeight="1">
      <c r="A125" s="192"/>
      <c r="B125" s="223"/>
      <c r="C125" s="224"/>
      <c r="D125" s="200"/>
      <c r="E125" s="200"/>
      <c r="F125" s="201"/>
      <c r="G125" s="201"/>
      <c r="H125" s="201"/>
      <c r="I125" s="201"/>
      <c r="J125" s="201"/>
      <c r="K125" s="201"/>
      <c r="L125" s="205"/>
      <c r="M125" s="201"/>
      <c r="N125" s="201"/>
      <c r="O125" s="205"/>
      <c r="P125" s="201"/>
      <c r="R125" s="198"/>
      <c r="T125" s="222"/>
      <c r="U125" s="206"/>
      <c r="V125" s="206"/>
      <c r="W125" s="219"/>
      <c r="Y125" s="198"/>
      <c r="Z125" s="225"/>
      <c r="AA125" s="224"/>
      <c r="AB125" s="224"/>
      <c r="AC125" s="224"/>
      <c r="AD125" s="224"/>
      <c r="AE125" s="224"/>
      <c r="AF125" s="224"/>
      <c r="AG125" s="224"/>
      <c r="AH125" s="224"/>
      <c r="AI125" s="224"/>
      <c r="AJ125" s="223"/>
      <c r="AK125" s="224"/>
      <c r="AL125" s="201"/>
      <c r="AM125" s="201"/>
      <c r="AN125" s="201"/>
      <c r="AR125" s="114"/>
      <c r="AS125" s="226"/>
      <c r="AT125" s="114"/>
      <c r="AU125" s="114"/>
      <c r="AV125" s="227"/>
      <c r="AW125" s="114"/>
      <c r="AX125" s="114"/>
      <c r="AY125" s="114"/>
      <c r="AZ125" s="205"/>
      <c r="BA125" s="205"/>
      <c r="BB125" s="228"/>
      <c r="BG125" s="228"/>
      <c r="BH125" s="228"/>
    </row>
    <row r="126" spans="4:61" ht="15.75">
      <c r="D126" s="200"/>
      <c r="E126" s="200"/>
      <c r="F126" s="200"/>
      <c r="G126" s="200"/>
      <c r="H126" s="200"/>
      <c r="I126" s="200"/>
      <c r="J126" s="201"/>
      <c r="K126" s="201"/>
      <c r="L126" s="201"/>
      <c r="M126" s="201"/>
      <c r="N126" s="202"/>
      <c r="O126" s="34"/>
      <c r="P126" s="34"/>
      <c r="Q126" s="34"/>
      <c r="R126" s="203"/>
      <c r="S126" s="203"/>
      <c r="T126" s="204"/>
      <c r="U126" s="12"/>
      <c r="V126" s="12"/>
      <c r="W126" s="12"/>
      <c r="X126" s="12"/>
      <c r="AU126" s="114"/>
      <c r="AV126" s="230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4"/>
    </row>
    <row r="127" spans="4:61" ht="18">
      <c r="D127" s="201"/>
      <c r="E127" s="201"/>
      <c r="F127" s="201"/>
      <c r="G127" s="201"/>
      <c r="H127" s="201"/>
      <c r="I127" s="201"/>
      <c r="J127" s="201"/>
      <c r="K127" s="201"/>
      <c r="L127" s="205"/>
      <c r="M127" s="201"/>
      <c r="N127" s="201"/>
      <c r="O127" s="205"/>
      <c r="P127" s="201"/>
      <c r="Q127" s="231"/>
      <c r="R127" s="198"/>
      <c r="S127" s="96"/>
      <c r="T127" s="206"/>
      <c r="Y127" s="12"/>
      <c r="Z127" s="12"/>
      <c r="AA127" s="12"/>
      <c r="AB127" s="12"/>
      <c r="AC127" s="12"/>
      <c r="AD127" s="12"/>
      <c r="AO127" s="232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227"/>
      <c r="BF127" s="114"/>
      <c r="BG127" s="114"/>
      <c r="BH127" s="114"/>
      <c r="BI127" s="114"/>
    </row>
    <row r="128" spans="13:60" ht="18">
      <c r="M128" s="12"/>
      <c r="N128" s="12"/>
      <c r="O128" s="12"/>
      <c r="P128" s="12"/>
      <c r="Q128" s="39"/>
      <c r="R128" s="39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V128" s="57"/>
      <c r="AY128" s="57"/>
      <c r="BB128" s="203"/>
      <c r="BE128" s="203"/>
      <c r="BF128" s="203"/>
      <c r="BG128" s="203"/>
      <c r="BH128" s="203"/>
    </row>
    <row r="129" spans="13:24" ht="12.75">
      <c r="M129" s="12"/>
      <c r="N129" s="12"/>
      <c r="U129" s="12"/>
      <c r="V129" s="12"/>
      <c r="W129" s="12"/>
      <c r="X129" s="12"/>
    </row>
    <row r="130" spans="15:50" ht="18">
      <c r="O130" s="12"/>
      <c r="P130" s="12"/>
      <c r="Q130" s="57"/>
      <c r="R130" s="57"/>
      <c r="S130" s="12"/>
      <c r="T130" s="12"/>
      <c r="AV130" s="232"/>
      <c r="AX130" s="39"/>
    </row>
    <row r="131" spans="13:57" ht="18">
      <c r="M131" s="232"/>
      <c r="N131" s="232"/>
      <c r="O131" s="12"/>
      <c r="P131" s="12"/>
      <c r="Q131" s="39"/>
      <c r="R131" s="39"/>
      <c r="S131" s="12"/>
      <c r="T131" s="12"/>
      <c r="AX131" s="39"/>
      <c r="BE131" s="39"/>
    </row>
    <row r="132" spans="13:14" ht="12.75">
      <c r="M132" s="12"/>
      <c r="N132" s="12"/>
    </row>
    <row r="134" spans="49:50" ht="12.75">
      <c r="AW134" s="39"/>
      <c r="AX134" s="39"/>
    </row>
  </sheetData>
  <sheetProtection/>
  <mergeCells count="928">
    <mergeCell ref="BC24:BE25"/>
    <mergeCell ref="BC26:BE27"/>
    <mergeCell ref="AX90:BA90"/>
    <mergeCell ref="BB90:BE90"/>
    <mergeCell ref="AG90:AH90"/>
    <mergeCell ref="AI90:AJ90"/>
    <mergeCell ref="AK90:AL90"/>
    <mergeCell ref="AN90:AO90"/>
    <mergeCell ref="AP90:AS90"/>
    <mergeCell ref="AT90:AW90"/>
    <mergeCell ref="AI89:AJ89"/>
    <mergeCell ref="D90:F90"/>
    <mergeCell ref="G90:T90"/>
    <mergeCell ref="U90:V90"/>
    <mergeCell ref="W90:X90"/>
    <mergeCell ref="Y90:Z90"/>
    <mergeCell ref="AA90:AB90"/>
    <mergeCell ref="U89:V89"/>
    <mergeCell ref="W89:X89"/>
    <mergeCell ref="Y89:Z89"/>
    <mergeCell ref="AA89:AB89"/>
    <mergeCell ref="AE89:AF89"/>
    <mergeCell ref="AG89:AH89"/>
    <mergeCell ref="AT50:AW50"/>
    <mergeCell ref="AX52:BA52"/>
    <mergeCell ref="Y61:Z61"/>
    <mergeCell ref="AA61:AB61"/>
    <mergeCell ref="AX51:BA51"/>
    <mergeCell ref="AC89:AD89"/>
    <mergeCell ref="AK89:AL89"/>
    <mergeCell ref="AN89:AO89"/>
    <mergeCell ref="AP89:AS89"/>
    <mergeCell ref="AT89:AW89"/>
    <mergeCell ref="D61:F61"/>
    <mergeCell ref="G61:T61"/>
    <mergeCell ref="U61:V61"/>
    <mergeCell ref="AI52:AJ52"/>
    <mergeCell ref="D91:F91"/>
    <mergeCell ref="G91:T91"/>
    <mergeCell ref="U91:V91"/>
    <mergeCell ref="W91:X91"/>
    <mergeCell ref="D89:F89"/>
    <mergeCell ref="G89:T89"/>
    <mergeCell ref="BB58:BE58"/>
    <mergeCell ref="AP37:AS37"/>
    <mergeCell ref="W44:X44"/>
    <mergeCell ref="AC42:AD42"/>
    <mergeCell ref="AI42:AJ42"/>
    <mergeCell ref="AI44:AJ44"/>
    <mergeCell ref="AK38:AL38"/>
    <mergeCell ref="AC38:AD38"/>
    <mergeCell ref="AE38:AF38"/>
    <mergeCell ref="D39:BE39"/>
    <mergeCell ref="Y91:Z91"/>
    <mergeCell ref="AA91:AB91"/>
    <mergeCell ref="AC91:AD91"/>
    <mergeCell ref="AE91:AF91"/>
    <mergeCell ref="AI92:AJ92"/>
    <mergeCell ref="AK92:AL92"/>
    <mergeCell ref="AI33:AM33"/>
    <mergeCell ref="AM34:AM37"/>
    <mergeCell ref="AE42:AF42"/>
    <mergeCell ref="AE44:AF44"/>
    <mergeCell ref="AE46:AF46"/>
    <mergeCell ref="AG46:AH46"/>
    <mergeCell ref="AG45:AH45"/>
    <mergeCell ref="AI38:AJ38"/>
    <mergeCell ref="AX58:BA58"/>
    <mergeCell ref="AP57:AS57"/>
    <mergeCell ref="AK42:AL42"/>
    <mergeCell ref="D41:F41"/>
    <mergeCell ref="AP42:AS42"/>
    <mergeCell ref="D49:BE49"/>
    <mergeCell ref="D48:T48"/>
    <mergeCell ref="AP50:AS50"/>
    <mergeCell ref="AX50:BA50"/>
    <mergeCell ref="AA41:AB41"/>
    <mergeCell ref="AK41:AL41"/>
    <mergeCell ref="D46:F46"/>
    <mergeCell ref="BF57:BF59"/>
    <mergeCell ref="AT57:AW57"/>
    <mergeCell ref="BB57:BE57"/>
    <mergeCell ref="AP58:AS58"/>
    <mergeCell ref="AI41:AJ41"/>
    <mergeCell ref="W41:X41"/>
    <mergeCell ref="D47:F47"/>
    <mergeCell ref="U47:V47"/>
    <mergeCell ref="BG41:BG53"/>
    <mergeCell ref="BF51:BF53"/>
    <mergeCell ref="AX57:BA57"/>
    <mergeCell ref="AT58:AW58"/>
    <mergeCell ref="AX41:BA41"/>
    <mergeCell ref="AP41:AS41"/>
    <mergeCell ref="AT41:AW41"/>
    <mergeCell ref="AP54:AS54"/>
    <mergeCell ref="AP47:AS47"/>
    <mergeCell ref="AT44:AW44"/>
    <mergeCell ref="Y33:Z37"/>
    <mergeCell ref="W38:X38"/>
    <mergeCell ref="Y38:Z38"/>
    <mergeCell ref="AA33:AB37"/>
    <mergeCell ref="G41:T41"/>
    <mergeCell ref="U41:V41"/>
    <mergeCell ref="G38:T38"/>
    <mergeCell ref="Y41:Z41"/>
    <mergeCell ref="AK58:AL58"/>
    <mergeCell ref="D58:T58"/>
    <mergeCell ref="AI58:AJ58"/>
    <mergeCell ref="U57:V57"/>
    <mergeCell ref="D51:F51"/>
    <mergeCell ref="D52:F52"/>
    <mergeCell ref="AC57:AD57"/>
    <mergeCell ref="U54:V54"/>
    <mergeCell ref="Y54:Z54"/>
    <mergeCell ref="AC54:AD54"/>
    <mergeCell ref="AN58:AO58"/>
    <mergeCell ref="D42:T42"/>
    <mergeCell ref="AG58:AH58"/>
    <mergeCell ref="G45:T45"/>
    <mergeCell ref="W50:X50"/>
    <mergeCell ref="U48:V48"/>
    <mergeCell ref="U50:V50"/>
    <mergeCell ref="G50:T50"/>
    <mergeCell ref="W48:X48"/>
    <mergeCell ref="AE58:AF58"/>
    <mergeCell ref="U42:V42"/>
    <mergeCell ref="F26:G26"/>
    <mergeCell ref="AC58:AD58"/>
    <mergeCell ref="U46:V46"/>
    <mergeCell ref="W46:X46"/>
    <mergeCell ref="G44:T44"/>
    <mergeCell ref="U44:V44"/>
    <mergeCell ref="G47:T47"/>
    <mergeCell ref="AC53:AD53"/>
    <mergeCell ref="O27:P27"/>
    <mergeCell ref="D28:E28"/>
    <mergeCell ref="F27:G27"/>
    <mergeCell ref="F28:G28"/>
    <mergeCell ref="G52:T52"/>
    <mergeCell ref="G51:T51"/>
    <mergeCell ref="O29:P29"/>
    <mergeCell ref="D50:F50"/>
    <mergeCell ref="D45:F45"/>
    <mergeCell ref="F29:G29"/>
    <mergeCell ref="D38:F38"/>
    <mergeCell ref="D29:E29"/>
    <mergeCell ref="J29:K29"/>
    <mergeCell ref="D31:F37"/>
    <mergeCell ref="H29:I29"/>
    <mergeCell ref="G31:T37"/>
    <mergeCell ref="L29:N29"/>
    <mergeCell ref="A30:BI30"/>
    <mergeCell ref="AT35:AW35"/>
    <mergeCell ref="U31:AB31"/>
    <mergeCell ref="U32:V37"/>
    <mergeCell ref="D27:E27"/>
    <mergeCell ref="D26:E26"/>
    <mergeCell ref="H26:I26"/>
    <mergeCell ref="L24:N25"/>
    <mergeCell ref="A23:R23"/>
    <mergeCell ref="H27:I27"/>
    <mergeCell ref="Q26:R26"/>
    <mergeCell ref="J24:K25"/>
    <mergeCell ref="D24:E25"/>
    <mergeCell ref="Q24:R25"/>
    <mergeCell ref="A3:BB3"/>
    <mergeCell ref="U1:AR1"/>
    <mergeCell ref="AV4:BB4"/>
    <mergeCell ref="A2:BD2"/>
    <mergeCell ref="Y4:AN4"/>
    <mergeCell ref="F24:G25"/>
    <mergeCell ref="H24:I25"/>
    <mergeCell ref="S17:V17"/>
    <mergeCell ref="AH5:AT5"/>
    <mergeCell ref="W24:AB25"/>
    <mergeCell ref="AP34:BE34"/>
    <mergeCell ref="AP33:AW33"/>
    <mergeCell ref="AP35:AS35"/>
    <mergeCell ref="AX35:BA35"/>
    <mergeCell ref="AT42:AW42"/>
    <mergeCell ref="AK44:AL44"/>
    <mergeCell ref="BB42:BE42"/>
    <mergeCell ref="AT37:AW37"/>
    <mergeCell ref="BB37:BE37"/>
    <mergeCell ref="BD38:BE38"/>
    <mergeCell ref="AK45:AL45"/>
    <mergeCell ref="AP44:AS44"/>
    <mergeCell ref="AN45:AO45"/>
    <mergeCell ref="AN44:AO44"/>
    <mergeCell ref="D44:F44"/>
    <mergeCell ref="AC44:AD44"/>
    <mergeCell ref="AG44:AH44"/>
    <mergeCell ref="AP45:AS45"/>
    <mergeCell ref="Y44:Z44"/>
    <mergeCell ref="W45:X45"/>
    <mergeCell ref="AT38:AU38"/>
    <mergeCell ref="AX38:AY38"/>
    <mergeCell ref="AZ38:BA38"/>
    <mergeCell ref="S6:AB6"/>
    <mergeCell ref="AH6:AT6"/>
    <mergeCell ref="AC13:AP13"/>
    <mergeCell ref="AJ17:AL17"/>
    <mergeCell ref="X7:AT7"/>
    <mergeCell ref="X8:AT8"/>
    <mergeCell ref="X11:AT11"/>
    <mergeCell ref="C24:C25"/>
    <mergeCell ref="O24:P25"/>
    <mergeCell ref="L26:N26"/>
    <mergeCell ref="O26:P26"/>
    <mergeCell ref="J26:K26"/>
    <mergeCell ref="W42:X42"/>
    <mergeCell ref="U38:V38"/>
    <mergeCell ref="W32:X37"/>
    <mergeCell ref="J27:K27"/>
    <mergeCell ref="Q29:R29"/>
    <mergeCell ref="U45:V45"/>
    <mergeCell ref="AC24:AE25"/>
    <mergeCell ref="AC26:AE26"/>
    <mergeCell ref="W26:AB26"/>
    <mergeCell ref="AC45:AD45"/>
    <mergeCell ref="AE45:AF45"/>
    <mergeCell ref="AC31:AD37"/>
    <mergeCell ref="AF24:AH25"/>
    <mergeCell ref="AF26:AH26"/>
    <mergeCell ref="AE41:AF41"/>
    <mergeCell ref="Y52:Z52"/>
    <mergeCell ref="AC51:AD51"/>
    <mergeCell ref="Y51:Z51"/>
    <mergeCell ref="W52:X52"/>
    <mergeCell ref="W51:X51"/>
    <mergeCell ref="AC52:AD52"/>
    <mergeCell ref="U58:V58"/>
    <mergeCell ref="AA58:AB58"/>
    <mergeCell ref="Y57:Z57"/>
    <mergeCell ref="AA57:AB57"/>
    <mergeCell ref="AA51:AB51"/>
    <mergeCell ref="W58:X58"/>
    <mergeCell ref="Y58:Z58"/>
    <mergeCell ref="Y53:Z53"/>
    <mergeCell ref="U51:V51"/>
    <mergeCell ref="U52:V52"/>
    <mergeCell ref="AE52:AF52"/>
    <mergeCell ref="G57:T57"/>
    <mergeCell ref="D57:F57"/>
    <mergeCell ref="W57:X57"/>
    <mergeCell ref="W54:X54"/>
    <mergeCell ref="D56:BE56"/>
    <mergeCell ref="AK54:AL54"/>
    <mergeCell ref="AN54:AO54"/>
    <mergeCell ref="D55:BE55"/>
    <mergeCell ref="AG57:AH57"/>
    <mergeCell ref="AK57:AL57"/>
    <mergeCell ref="U53:V53"/>
    <mergeCell ref="W53:X53"/>
    <mergeCell ref="AI53:AJ53"/>
    <mergeCell ref="AN53:AO53"/>
    <mergeCell ref="AX53:BA53"/>
    <mergeCell ref="AA54:AB54"/>
    <mergeCell ref="AA53:AB53"/>
    <mergeCell ref="AX54:BA54"/>
    <mergeCell ref="AT53:AW53"/>
    <mergeCell ref="D53:T53"/>
    <mergeCell ref="AK53:AL53"/>
    <mergeCell ref="AI51:AJ51"/>
    <mergeCell ref="AI54:AJ54"/>
    <mergeCell ref="AG53:AH53"/>
    <mergeCell ref="AG54:AH54"/>
    <mergeCell ref="AG51:AH51"/>
    <mergeCell ref="AE53:AF53"/>
    <mergeCell ref="AE54:AF54"/>
    <mergeCell ref="D54:T54"/>
    <mergeCell ref="AG42:AH42"/>
    <mergeCell ref="AA44:AB44"/>
    <mergeCell ref="Y42:Z42"/>
    <mergeCell ref="AI50:AJ50"/>
    <mergeCell ref="AI46:AJ46"/>
    <mergeCell ref="AI45:AJ45"/>
    <mergeCell ref="AI47:AJ47"/>
    <mergeCell ref="AC50:AD50"/>
    <mergeCell ref="AA50:AB50"/>
    <mergeCell ref="AE50:AF50"/>
    <mergeCell ref="AG50:AH50"/>
    <mergeCell ref="AA46:AB46"/>
    <mergeCell ref="AG48:AH48"/>
    <mergeCell ref="AA45:AB45"/>
    <mergeCell ref="AA47:AB47"/>
    <mergeCell ref="AC46:AD46"/>
    <mergeCell ref="AC47:AD47"/>
    <mergeCell ref="AE47:AF47"/>
    <mergeCell ref="AC48:AD48"/>
    <mergeCell ref="AE48:AF48"/>
    <mergeCell ref="V121:Z121"/>
    <mergeCell ref="X113:AB113"/>
    <mergeCell ref="Y45:Z45"/>
    <mergeCell ref="AK46:AL46"/>
    <mergeCell ref="Y47:Z47"/>
    <mergeCell ref="AN47:AO47"/>
    <mergeCell ref="AG47:AH47"/>
    <mergeCell ref="Y46:Z46"/>
    <mergeCell ref="AN46:AO46"/>
    <mergeCell ref="AN119:BI119"/>
    <mergeCell ref="D114:AG114"/>
    <mergeCell ref="AR121:AW122"/>
    <mergeCell ref="AN57:AO57"/>
    <mergeCell ref="V124:Z124"/>
    <mergeCell ref="AI57:AJ57"/>
    <mergeCell ref="AC41:AD41"/>
    <mergeCell ref="AA42:AB42"/>
    <mergeCell ref="Y108:AA108"/>
    <mergeCell ref="Q108:T108"/>
    <mergeCell ref="AE57:AF57"/>
    <mergeCell ref="G46:T46"/>
    <mergeCell ref="G104:O104"/>
    <mergeCell ref="W47:X47"/>
    <mergeCell ref="AG38:AH38"/>
    <mergeCell ref="AX37:BA37"/>
    <mergeCell ref="AP36:BE36"/>
    <mergeCell ref="AR38:AS38"/>
    <mergeCell ref="AN38:AO38"/>
    <mergeCell ref="AN31:AO37"/>
    <mergeCell ref="AP31:BE32"/>
    <mergeCell ref="AV38:AW38"/>
    <mergeCell ref="AP38:AQ38"/>
    <mergeCell ref="AE31:AM31"/>
    <mergeCell ref="AK34:AL37"/>
    <mergeCell ref="U23:AG23"/>
    <mergeCell ref="AC27:AE27"/>
    <mergeCell ref="W27:AB27"/>
    <mergeCell ref="AG33:AH37"/>
    <mergeCell ref="AI34:AJ37"/>
    <mergeCell ref="AE32:AF37"/>
    <mergeCell ref="AM17:AR17"/>
    <mergeCell ref="AS17:AV17"/>
    <mergeCell ref="AB17:AE17"/>
    <mergeCell ref="AM19:AN19"/>
    <mergeCell ref="AM20:AN20"/>
    <mergeCell ref="W17:AA17"/>
    <mergeCell ref="BC28:BD28"/>
    <mergeCell ref="AC12:AP12"/>
    <mergeCell ref="AU9:BB9"/>
    <mergeCell ref="C17:C18"/>
    <mergeCell ref="D17:D18"/>
    <mergeCell ref="AF17:AI17"/>
    <mergeCell ref="Q12:AB12"/>
    <mergeCell ref="AM18:AN18"/>
    <mergeCell ref="E17:H17"/>
    <mergeCell ref="I17:M17"/>
    <mergeCell ref="AN23:BD23"/>
    <mergeCell ref="BC9:BI9"/>
    <mergeCell ref="BC10:BI10"/>
    <mergeCell ref="AV10:BB10"/>
    <mergeCell ref="BC11:BI11"/>
    <mergeCell ref="AJ21:AW21"/>
    <mergeCell ref="AW17:AZ17"/>
    <mergeCell ref="A16:AV16"/>
    <mergeCell ref="N17:R17"/>
    <mergeCell ref="W21:AG21"/>
    <mergeCell ref="Q27:R27"/>
    <mergeCell ref="AG32:AM32"/>
    <mergeCell ref="AT24:BB25"/>
    <mergeCell ref="AN24:AS25"/>
    <mergeCell ref="AF27:AH27"/>
    <mergeCell ref="AC28:AE28"/>
    <mergeCell ref="AT28:BB28"/>
    <mergeCell ref="AN28:AS28"/>
    <mergeCell ref="Y32:AB32"/>
    <mergeCell ref="AT45:AW45"/>
    <mergeCell ref="AX45:BA45"/>
    <mergeCell ref="AX44:BA44"/>
    <mergeCell ref="AK47:AL47"/>
    <mergeCell ref="L27:N27"/>
    <mergeCell ref="W28:AB28"/>
    <mergeCell ref="AF28:AH28"/>
    <mergeCell ref="AG41:AH41"/>
    <mergeCell ref="AA38:AB38"/>
    <mergeCell ref="AX47:BA47"/>
    <mergeCell ref="AK50:AL50"/>
    <mergeCell ref="AN50:AO50"/>
    <mergeCell ref="AP48:AS48"/>
    <mergeCell ref="AX46:BA46"/>
    <mergeCell ref="AT47:AW47"/>
    <mergeCell ref="AT48:AW48"/>
    <mergeCell ref="AT46:AW46"/>
    <mergeCell ref="AN48:AO48"/>
    <mergeCell ref="AP46:AS46"/>
    <mergeCell ref="AX48:BA48"/>
    <mergeCell ref="BB54:BE54"/>
    <mergeCell ref="BB53:BE53"/>
    <mergeCell ref="AP52:AS52"/>
    <mergeCell ref="AG52:AH52"/>
    <mergeCell ref="AT51:AW51"/>
    <mergeCell ref="AK52:AL52"/>
    <mergeCell ref="AK51:AL51"/>
    <mergeCell ref="AN51:AO51"/>
    <mergeCell ref="AT54:AW54"/>
    <mergeCell ref="AP53:AS53"/>
    <mergeCell ref="B5:N5"/>
    <mergeCell ref="B8:L8"/>
    <mergeCell ref="P10:AT10"/>
    <mergeCell ref="Q14:AB14"/>
    <mergeCell ref="Q15:AB15"/>
    <mergeCell ref="P5:T5"/>
    <mergeCell ref="P7:W7"/>
    <mergeCell ref="AC14:AV14"/>
    <mergeCell ref="AC15:AP15"/>
    <mergeCell ref="U5:AB5"/>
    <mergeCell ref="Q105:T105"/>
    <mergeCell ref="AN101:AO101"/>
    <mergeCell ref="X104:AA104"/>
    <mergeCell ref="AN26:AS27"/>
    <mergeCell ref="AT26:BB27"/>
    <mergeCell ref="BC4:BI4"/>
    <mergeCell ref="BC5:BI5"/>
    <mergeCell ref="BC6:BI6"/>
    <mergeCell ref="BC7:BI7"/>
    <mergeCell ref="BC8:BI8"/>
    <mergeCell ref="AU5:BB5"/>
    <mergeCell ref="AU7:BA7"/>
    <mergeCell ref="AI48:AJ48"/>
    <mergeCell ref="Y48:Z48"/>
    <mergeCell ref="AN52:AO52"/>
    <mergeCell ref="AT52:AW52"/>
    <mergeCell ref="AK48:AL48"/>
    <mergeCell ref="AA48:AB48"/>
    <mergeCell ref="Y50:Z50"/>
    <mergeCell ref="AP51:AS51"/>
    <mergeCell ref="AE51:AF51"/>
    <mergeCell ref="AA52:AB52"/>
    <mergeCell ref="AA62:AB62"/>
    <mergeCell ref="AI62:AJ62"/>
    <mergeCell ref="W61:X61"/>
    <mergeCell ref="AC61:AD61"/>
    <mergeCell ref="AE61:AF61"/>
    <mergeCell ref="AC62:AD62"/>
    <mergeCell ref="AE62:AF62"/>
    <mergeCell ref="AG62:AH62"/>
    <mergeCell ref="D63:F63"/>
    <mergeCell ref="G63:T63"/>
    <mergeCell ref="U63:V63"/>
    <mergeCell ref="W63:X63"/>
    <mergeCell ref="Y63:Z63"/>
    <mergeCell ref="D62:F62"/>
    <mergeCell ref="G62:T62"/>
    <mergeCell ref="U62:V62"/>
    <mergeCell ref="W62:X62"/>
    <mergeCell ref="Y62:Z62"/>
    <mergeCell ref="AX63:BA63"/>
    <mergeCell ref="AN64:AO64"/>
    <mergeCell ref="AE63:AF63"/>
    <mergeCell ref="AG63:AH63"/>
    <mergeCell ref="AI63:AJ63"/>
    <mergeCell ref="AK62:AL62"/>
    <mergeCell ref="AN62:AO62"/>
    <mergeCell ref="AP62:AS62"/>
    <mergeCell ref="AT62:AW62"/>
    <mergeCell ref="AX62:BA62"/>
    <mergeCell ref="AA63:AB63"/>
    <mergeCell ref="AA64:AB64"/>
    <mergeCell ref="AN63:AO63"/>
    <mergeCell ref="AP63:AS63"/>
    <mergeCell ref="AT63:AW63"/>
    <mergeCell ref="AP64:AS64"/>
    <mergeCell ref="AT64:AW64"/>
    <mergeCell ref="AC63:AD63"/>
    <mergeCell ref="AK63:AL63"/>
    <mergeCell ref="AC64:AD64"/>
    <mergeCell ref="AE64:AF64"/>
    <mergeCell ref="AG64:AH64"/>
    <mergeCell ref="AI64:AJ64"/>
    <mergeCell ref="AK64:AL64"/>
    <mergeCell ref="D64:F64"/>
    <mergeCell ref="AT65:AW65"/>
    <mergeCell ref="D65:F65"/>
    <mergeCell ref="AA65:AB65"/>
    <mergeCell ref="AX65:BA65"/>
    <mergeCell ref="G64:T64"/>
    <mergeCell ref="U64:V64"/>
    <mergeCell ref="W64:X64"/>
    <mergeCell ref="Y64:Z64"/>
    <mergeCell ref="AN65:AO65"/>
    <mergeCell ref="G65:T65"/>
    <mergeCell ref="U65:V65"/>
    <mergeCell ref="W65:X65"/>
    <mergeCell ref="Y65:Z65"/>
    <mergeCell ref="D66:F66"/>
    <mergeCell ref="G66:T66"/>
    <mergeCell ref="U66:V66"/>
    <mergeCell ref="W66:X66"/>
    <mergeCell ref="Y66:Z66"/>
    <mergeCell ref="AA66:AB66"/>
    <mergeCell ref="AE66:AF66"/>
    <mergeCell ref="AG66:AH66"/>
    <mergeCell ref="AC67:AD67"/>
    <mergeCell ref="AE67:AF67"/>
    <mergeCell ref="AG67:AH67"/>
    <mergeCell ref="AP65:AS65"/>
    <mergeCell ref="AE65:AF65"/>
    <mergeCell ref="AG65:AH65"/>
    <mergeCell ref="AI65:AJ65"/>
    <mergeCell ref="AK65:AL65"/>
    <mergeCell ref="AI66:AJ66"/>
    <mergeCell ref="AK66:AL66"/>
    <mergeCell ref="AN66:AO66"/>
    <mergeCell ref="D67:F67"/>
    <mergeCell ref="G67:T67"/>
    <mergeCell ref="U67:V67"/>
    <mergeCell ref="W67:X67"/>
    <mergeCell ref="Y67:Z67"/>
    <mergeCell ref="AA67:AB67"/>
    <mergeCell ref="AC66:AD66"/>
    <mergeCell ref="AX67:BA67"/>
    <mergeCell ref="AG107:AT107"/>
    <mergeCell ref="BA107:BE107"/>
    <mergeCell ref="BB80:BE80"/>
    <mergeCell ref="BB81:BE81"/>
    <mergeCell ref="BB66:BE66"/>
    <mergeCell ref="AP66:AS66"/>
    <mergeCell ref="AT66:AW66"/>
    <mergeCell ref="AX66:BA66"/>
    <mergeCell ref="G103:BF103"/>
    <mergeCell ref="AP67:AS67"/>
    <mergeCell ref="AT67:AW67"/>
    <mergeCell ref="AI68:AJ68"/>
    <mergeCell ref="AK68:AL68"/>
    <mergeCell ref="AN68:AO68"/>
    <mergeCell ref="AP68:AS68"/>
    <mergeCell ref="AT68:AW68"/>
    <mergeCell ref="AC68:AD68"/>
    <mergeCell ref="AE68:AF68"/>
    <mergeCell ref="AG68:AH68"/>
    <mergeCell ref="AI67:AJ67"/>
    <mergeCell ref="AK67:AL67"/>
    <mergeCell ref="AN67:AO67"/>
    <mergeCell ref="AC69:AD69"/>
    <mergeCell ref="AI69:AJ69"/>
    <mergeCell ref="AK69:AL69"/>
    <mergeCell ref="BB67:BE67"/>
    <mergeCell ref="D68:F68"/>
    <mergeCell ref="G68:T68"/>
    <mergeCell ref="U68:V68"/>
    <mergeCell ref="W68:X68"/>
    <mergeCell ref="Y68:Z68"/>
    <mergeCell ref="AA68:AB68"/>
    <mergeCell ref="D69:F69"/>
    <mergeCell ref="G69:T69"/>
    <mergeCell ref="U69:V69"/>
    <mergeCell ref="W69:X69"/>
    <mergeCell ref="Y69:Z69"/>
    <mergeCell ref="AA69:AB69"/>
    <mergeCell ref="AX68:BA68"/>
    <mergeCell ref="AX81:BA81"/>
    <mergeCell ref="AK91:AL91"/>
    <mergeCell ref="AN91:AO91"/>
    <mergeCell ref="BB68:BE68"/>
    <mergeCell ref="BB91:BE91"/>
    <mergeCell ref="AX89:BA89"/>
    <mergeCell ref="AT71:AW71"/>
    <mergeCell ref="AX71:BA71"/>
    <mergeCell ref="AN80:AO80"/>
    <mergeCell ref="AT80:AW80"/>
    <mergeCell ref="AX80:BA80"/>
    <mergeCell ref="AW108:AY108"/>
    <mergeCell ref="W81:X81"/>
    <mergeCell ref="Y81:Z81"/>
    <mergeCell ref="AA81:AB81"/>
    <mergeCell ref="AG91:AH91"/>
    <mergeCell ref="AI91:AJ91"/>
    <mergeCell ref="AC90:AD90"/>
    <mergeCell ref="AE90:AF90"/>
    <mergeCell ref="D70:F70"/>
    <mergeCell ref="G70:T70"/>
    <mergeCell ref="U70:V70"/>
    <mergeCell ref="W70:X70"/>
    <mergeCell ref="Y70:Z70"/>
    <mergeCell ref="AN69:AO69"/>
    <mergeCell ref="AE69:AF69"/>
    <mergeCell ref="AG69:AH69"/>
    <mergeCell ref="AI70:AJ70"/>
    <mergeCell ref="AK70:AL70"/>
    <mergeCell ref="AE72:AF72"/>
    <mergeCell ref="AG72:AH72"/>
    <mergeCell ref="AI72:AJ72"/>
    <mergeCell ref="AK72:AL72"/>
    <mergeCell ref="AI80:AJ80"/>
    <mergeCell ref="AK80:AL80"/>
    <mergeCell ref="AE73:AF73"/>
    <mergeCell ref="D75:AO75"/>
    <mergeCell ref="AN72:AO72"/>
    <mergeCell ref="D72:T72"/>
    <mergeCell ref="AP69:AS69"/>
    <mergeCell ref="AT69:AW69"/>
    <mergeCell ref="AX69:BA69"/>
    <mergeCell ref="BB71:BE71"/>
    <mergeCell ref="BB70:BE70"/>
    <mergeCell ref="AP70:AS70"/>
    <mergeCell ref="AT70:AW70"/>
    <mergeCell ref="AX70:BA70"/>
    <mergeCell ref="AP71:AS71"/>
    <mergeCell ref="D71:T71"/>
    <mergeCell ref="U71:V71"/>
    <mergeCell ref="W71:X71"/>
    <mergeCell ref="Y71:Z71"/>
    <mergeCell ref="AA71:AB71"/>
    <mergeCell ref="AN70:AO70"/>
    <mergeCell ref="AA70:AB70"/>
    <mergeCell ref="AC70:AD70"/>
    <mergeCell ref="AE70:AF70"/>
    <mergeCell ref="AG70:AH70"/>
    <mergeCell ref="X116:AB116"/>
    <mergeCell ref="AC73:AD73"/>
    <mergeCell ref="AN73:AO73"/>
    <mergeCell ref="D74:AO74"/>
    <mergeCell ref="AC80:AD80"/>
    <mergeCell ref="D81:F81"/>
    <mergeCell ref="G81:T81"/>
    <mergeCell ref="U81:V81"/>
    <mergeCell ref="AN81:AO81"/>
    <mergeCell ref="AC81:AD81"/>
    <mergeCell ref="AK71:AL71"/>
    <mergeCell ref="AN71:AO71"/>
    <mergeCell ref="AC71:AD71"/>
    <mergeCell ref="AE71:AF71"/>
    <mergeCell ref="AG71:AH71"/>
    <mergeCell ref="AI71:AJ71"/>
    <mergeCell ref="U72:V72"/>
    <mergeCell ref="W72:X72"/>
    <mergeCell ref="Y72:Z72"/>
    <mergeCell ref="AA72:AB72"/>
    <mergeCell ref="AC72:AD72"/>
    <mergeCell ref="D73:T73"/>
    <mergeCell ref="U73:V73"/>
    <mergeCell ref="W73:X73"/>
    <mergeCell ref="Y73:Z73"/>
    <mergeCell ref="AA73:AB73"/>
    <mergeCell ref="AX114:AZ114"/>
    <mergeCell ref="AP72:AS72"/>
    <mergeCell ref="AT72:AW72"/>
    <mergeCell ref="AX72:BA72"/>
    <mergeCell ref="AP81:AS81"/>
    <mergeCell ref="AT81:AW81"/>
    <mergeCell ref="AX73:BA73"/>
    <mergeCell ref="AP74:AS74"/>
    <mergeCell ref="AL113:AT113"/>
    <mergeCell ref="AP80:AS80"/>
    <mergeCell ref="AU117:AX117"/>
    <mergeCell ref="AE80:AF80"/>
    <mergeCell ref="AG80:AH80"/>
    <mergeCell ref="AG73:AH73"/>
    <mergeCell ref="AI73:AJ73"/>
    <mergeCell ref="AT75:AW75"/>
    <mergeCell ref="AX75:BA75"/>
    <mergeCell ref="D76:AO76"/>
    <mergeCell ref="AP73:AS73"/>
    <mergeCell ref="AT73:AW73"/>
    <mergeCell ref="D78:AO78"/>
    <mergeCell ref="AP78:AS78"/>
    <mergeCell ref="AT78:AW78"/>
    <mergeCell ref="AX78:BA78"/>
    <mergeCell ref="AT74:AW74"/>
    <mergeCell ref="AX74:BA74"/>
    <mergeCell ref="AP77:AS77"/>
    <mergeCell ref="AP75:AS75"/>
    <mergeCell ref="AK73:AL73"/>
    <mergeCell ref="AP76:AS76"/>
    <mergeCell ref="AT76:AW76"/>
    <mergeCell ref="AX76:BA76"/>
    <mergeCell ref="AT77:AW77"/>
    <mergeCell ref="AX77:BA77"/>
    <mergeCell ref="W80:X80"/>
    <mergeCell ref="Y80:Z80"/>
    <mergeCell ref="AA80:AB80"/>
    <mergeCell ref="BB77:BE77"/>
    <mergeCell ref="AG61:AH61"/>
    <mergeCell ref="AI61:AJ61"/>
    <mergeCell ref="AK61:AL61"/>
    <mergeCell ref="AN61:AO61"/>
    <mergeCell ref="AP61:AS61"/>
    <mergeCell ref="D77:AO77"/>
    <mergeCell ref="AE81:AF81"/>
    <mergeCell ref="AG81:AH81"/>
    <mergeCell ref="AI81:AJ81"/>
    <mergeCell ref="AK81:AL81"/>
    <mergeCell ref="AE82:AF82"/>
    <mergeCell ref="AG82:AH82"/>
    <mergeCell ref="AI82:AJ82"/>
    <mergeCell ref="AK82:AL82"/>
    <mergeCell ref="AN82:AO82"/>
    <mergeCell ref="D82:F82"/>
    <mergeCell ref="G82:T82"/>
    <mergeCell ref="U82:V82"/>
    <mergeCell ref="W82:X82"/>
    <mergeCell ref="Y82:Z82"/>
    <mergeCell ref="AA82:AB82"/>
    <mergeCell ref="AP82:AS82"/>
    <mergeCell ref="AT82:AW82"/>
    <mergeCell ref="AX82:BA82"/>
    <mergeCell ref="D83:F83"/>
    <mergeCell ref="G83:T83"/>
    <mergeCell ref="U83:V83"/>
    <mergeCell ref="W83:X83"/>
    <mergeCell ref="Y83:Z83"/>
    <mergeCell ref="AA83:AB83"/>
    <mergeCell ref="AC82:AD82"/>
    <mergeCell ref="AT83:AW83"/>
    <mergeCell ref="AX83:BA83"/>
    <mergeCell ref="D84:F84"/>
    <mergeCell ref="G84:T84"/>
    <mergeCell ref="U84:V84"/>
    <mergeCell ref="W84:X84"/>
    <mergeCell ref="Y84:Z84"/>
    <mergeCell ref="AA84:AB84"/>
    <mergeCell ref="AC83:AD83"/>
    <mergeCell ref="AE83:AF83"/>
    <mergeCell ref="AI84:AJ84"/>
    <mergeCell ref="AK84:AL84"/>
    <mergeCell ref="AN84:AO84"/>
    <mergeCell ref="AP83:AS83"/>
    <mergeCell ref="AG83:AH83"/>
    <mergeCell ref="AI83:AJ83"/>
    <mergeCell ref="AK83:AL83"/>
    <mergeCell ref="AN83:AO83"/>
    <mergeCell ref="AX84:BA84"/>
    <mergeCell ref="D85:F85"/>
    <mergeCell ref="G85:T85"/>
    <mergeCell ref="U85:V85"/>
    <mergeCell ref="W85:X85"/>
    <mergeCell ref="Y85:Z85"/>
    <mergeCell ref="AA85:AB85"/>
    <mergeCell ref="AC84:AD84"/>
    <mergeCell ref="AE84:AF84"/>
    <mergeCell ref="AG84:AH84"/>
    <mergeCell ref="AT85:AW85"/>
    <mergeCell ref="AX85:BA85"/>
    <mergeCell ref="D86:F86"/>
    <mergeCell ref="G86:T86"/>
    <mergeCell ref="U86:V86"/>
    <mergeCell ref="W86:X86"/>
    <mergeCell ref="Y86:Z86"/>
    <mergeCell ref="AA86:AB86"/>
    <mergeCell ref="AC85:AD85"/>
    <mergeCell ref="AE85:AF85"/>
    <mergeCell ref="AE86:AF86"/>
    <mergeCell ref="AG86:AH86"/>
    <mergeCell ref="AI86:AJ86"/>
    <mergeCell ref="AK86:AL86"/>
    <mergeCell ref="AN86:AO86"/>
    <mergeCell ref="AP85:AS85"/>
    <mergeCell ref="AG85:AH85"/>
    <mergeCell ref="AI85:AJ85"/>
    <mergeCell ref="AK85:AL85"/>
    <mergeCell ref="AN85:AO85"/>
    <mergeCell ref="AP86:AS86"/>
    <mergeCell ref="AT86:AW86"/>
    <mergeCell ref="AX86:BA86"/>
    <mergeCell ref="D87:F87"/>
    <mergeCell ref="G87:T87"/>
    <mergeCell ref="U87:V87"/>
    <mergeCell ref="W87:X87"/>
    <mergeCell ref="Y87:Z87"/>
    <mergeCell ref="AA87:AB87"/>
    <mergeCell ref="AC86:AD86"/>
    <mergeCell ref="AX87:BA87"/>
    <mergeCell ref="D88:F88"/>
    <mergeCell ref="G88:T88"/>
    <mergeCell ref="U88:V88"/>
    <mergeCell ref="W88:X88"/>
    <mergeCell ref="Y88:Z88"/>
    <mergeCell ref="AA88:AB88"/>
    <mergeCell ref="AC87:AD87"/>
    <mergeCell ref="AE87:AF87"/>
    <mergeCell ref="AG87:AH87"/>
    <mergeCell ref="AG88:AH88"/>
    <mergeCell ref="AI88:AJ88"/>
    <mergeCell ref="AK88:AL88"/>
    <mergeCell ref="AN88:AO88"/>
    <mergeCell ref="AP87:AS87"/>
    <mergeCell ref="AT87:AW87"/>
    <mergeCell ref="AI87:AJ87"/>
    <mergeCell ref="AK87:AL87"/>
    <mergeCell ref="AN87:AO87"/>
    <mergeCell ref="D92:F92"/>
    <mergeCell ref="G92:T92"/>
    <mergeCell ref="U92:V92"/>
    <mergeCell ref="W92:X92"/>
    <mergeCell ref="Y92:Z92"/>
    <mergeCell ref="AA92:AB92"/>
    <mergeCell ref="AN92:AO92"/>
    <mergeCell ref="AP88:AS88"/>
    <mergeCell ref="AT88:AW88"/>
    <mergeCell ref="AX88:BA88"/>
    <mergeCell ref="AP92:AS92"/>
    <mergeCell ref="AT92:AW92"/>
    <mergeCell ref="AX92:BA92"/>
    <mergeCell ref="AP91:AS91"/>
    <mergeCell ref="AT91:AW91"/>
    <mergeCell ref="AX91:BA91"/>
    <mergeCell ref="D93:T93"/>
    <mergeCell ref="U93:V93"/>
    <mergeCell ref="W93:X93"/>
    <mergeCell ref="Y93:Z93"/>
    <mergeCell ref="AA93:AB93"/>
    <mergeCell ref="AC93:AD93"/>
    <mergeCell ref="AC92:AD92"/>
    <mergeCell ref="AX93:BA93"/>
    <mergeCell ref="D94:T94"/>
    <mergeCell ref="U94:V94"/>
    <mergeCell ref="W94:X94"/>
    <mergeCell ref="Y94:Z94"/>
    <mergeCell ref="AA94:AB94"/>
    <mergeCell ref="AC94:AD94"/>
    <mergeCell ref="AE94:AF94"/>
    <mergeCell ref="AE93:AF93"/>
    <mergeCell ref="AP94:AS94"/>
    <mergeCell ref="AT94:AW94"/>
    <mergeCell ref="AT93:AW93"/>
    <mergeCell ref="AI93:AJ93"/>
    <mergeCell ref="AK93:AL93"/>
    <mergeCell ref="AN93:AO93"/>
    <mergeCell ref="AP93:AS93"/>
    <mergeCell ref="AX94:BA94"/>
    <mergeCell ref="D95:T95"/>
    <mergeCell ref="U95:V95"/>
    <mergeCell ref="W95:X95"/>
    <mergeCell ref="Y95:Z95"/>
    <mergeCell ref="AA95:AB95"/>
    <mergeCell ref="AC95:AD95"/>
    <mergeCell ref="AG94:AH94"/>
    <mergeCell ref="AK95:AL95"/>
    <mergeCell ref="AN95:AO95"/>
    <mergeCell ref="BB95:BE95"/>
    <mergeCell ref="D96:AO96"/>
    <mergeCell ref="AP96:AS96"/>
    <mergeCell ref="AT96:AW96"/>
    <mergeCell ref="AX96:BA96"/>
    <mergeCell ref="BB96:BE96"/>
    <mergeCell ref="AE95:AF95"/>
    <mergeCell ref="AG95:AH95"/>
    <mergeCell ref="AT95:AW95"/>
    <mergeCell ref="AX95:BA95"/>
    <mergeCell ref="BB100:BE100"/>
    <mergeCell ref="D99:AO99"/>
    <mergeCell ref="AP97:AS97"/>
    <mergeCell ref="AT97:AW97"/>
    <mergeCell ref="AX97:BA97"/>
    <mergeCell ref="D98:AO98"/>
    <mergeCell ref="AT98:AW98"/>
    <mergeCell ref="AX98:BA98"/>
    <mergeCell ref="D97:AO97"/>
    <mergeCell ref="AP98:AS98"/>
    <mergeCell ref="AE92:AF92"/>
    <mergeCell ref="AG92:AH92"/>
    <mergeCell ref="AC88:AD88"/>
    <mergeCell ref="AE88:AF88"/>
    <mergeCell ref="AI95:AJ95"/>
    <mergeCell ref="AP95:AS95"/>
    <mergeCell ref="AG93:AH93"/>
    <mergeCell ref="AI94:AJ94"/>
    <mergeCell ref="AK94:AL94"/>
    <mergeCell ref="AN94:AO94"/>
    <mergeCell ref="AT99:AW99"/>
    <mergeCell ref="AX99:BA99"/>
    <mergeCell ref="AG110:AT110"/>
    <mergeCell ref="BA110:BE110"/>
    <mergeCell ref="AW111:AY111"/>
    <mergeCell ref="BB111:BC111"/>
    <mergeCell ref="AP99:AS99"/>
    <mergeCell ref="AP100:AS100"/>
    <mergeCell ref="AT100:AW100"/>
    <mergeCell ref="AX100:BA100"/>
    <mergeCell ref="Q111:T111"/>
    <mergeCell ref="Y111:AA111"/>
    <mergeCell ref="AC65:AD65"/>
    <mergeCell ref="D100:AO100"/>
    <mergeCell ref="BB108:BC108"/>
    <mergeCell ref="BB98:BE98"/>
    <mergeCell ref="BB97:BE97"/>
    <mergeCell ref="BB99:BE99"/>
    <mergeCell ref="BB94:BE94"/>
    <mergeCell ref="BB93:BE93"/>
    <mergeCell ref="BB92:BE92"/>
    <mergeCell ref="BB89:BE89"/>
    <mergeCell ref="BB88:BE88"/>
    <mergeCell ref="BB87:BE87"/>
    <mergeCell ref="BB86:BE86"/>
    <mergeCell ref="BB85:BE85"/>
    <mergeCell ref="BB84:BE84"/>
    <mergeCell ref="BB83:BE83"/>
    <mergeCell ref="BB82:BE82"/>
    <mergeCell ref="BB78:BE78"/>
    <mergeCell ref="D79:BE79"/>
    <mergeCell ref="D80:F80"/>
    <mergeCell ref="G80:T80"/>
    <mergeCell ref="U80:V80"/>
    <mergeCell ref="AP84:AS84"/>
    <mergeCell ref="AT84:AW84"/>
    <mergeCell ref="BB76:BE76"/>
    <mergeCell ref="BB75:BE75"/>
    <mergeCell ref="BB74:BE74"/>
    <mergeCell ref="BB73:BE73"/>
    <mergeCell ref="BB72:BE72"/>
    <mergeCell ref="BB65:BE65"/>
    <mergeCell ref="BB69:BE69"/>
    <mergeCell ref="BB64:BE64"/>
    <mergeCell ref="BB63:BE63"/>
    <mergeCell ref="BB62:BE62"/>
    <mergeCell ref="D60:BE60"/>
    <mergeCell ref="D59:BE59"/>
    <mergeCell ref="BB52:BE52"/>
    <mergeCell ref="AT61:AW61"/>
    <mergeCell ref="AX61:BA61"/>
    <mergeCell ref="BB61:BE61"/>
    <mergeCell ref="AX64:BA64"/>
    <mergeCell ref="BB50:BE50"/>
    <mergeCell ref="BB48:BE48"/>
    <mergeCell ref="BB47:BE47"/>
    <mergeCell ref="BB46:BE46"/>
    <mergeCell ref="BB45:BE45"/>
    <mergeCell ref="BB51:BE51"/>
    <mergeCell ref="AX33:BE33"/>
    <mergeCell ref="BA17:BE17"/>
    <mergeCell ref="BB44:BE44"/>
    <mergeCell ref="D43:BE43"/>
    <mergeCell ref="BB41:BE41"/>
    <mergeCell ref="D40:BE40"/>
    <mergeCell ref="BB38:BC38"/>
    <mergeCell ref="BB35:BE35"/>
    <mergeCell ref="AM41:AN41"/>
    <mergeCell ref="AX42:BA42"/>
  </mergeCells>
  <printOptions/>
  <pageMargins left="1.1023622047244095" right="0" top="0.2755905511811024" bottom="0" header="0" footer="0"/>
  <pageSetup fitToHeight="1" fitToWidth="1" horizontalDpi="600" verticalDpi="600" orientation="portrait" paperSize="8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Barvinskiy</dc:creator>
  <cp:keywords/>
  <dc:description/>
  <cp:lastModifiedBy>yakynina</cp:lastModifiedBy>
  <cp:lastPrinted>2019-04-03T07:59:31Z</cp:lastPrinted>
  <dcterms:created xsi:type="dcterms:W3CDTF">2015-04-27T13:59:12Z</dcterms:created>
  <dcterms:modified xsi:type="dcterms:W3CDTF">2019-06-05T11:06:33Z</dcterms:modified>
  <cp:category/>
  <cp:version/>
  <cp:contentType/>
  <cp:contentStatus/>
</cp:coreProperties>
</file>