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80" windowWidth="21840" windowHeight="13740" tabRatio="756"/>
  </bookViews>
  <sheets>
    <sheet name="Маг НП (проп) " sheetId="15" r:id="rId1"/>
  </sheets>
  <definedNames>
    <definedName name="_xlnm.Print_Area" localSheetId="0">'Маг НП (проп) '!$A$1:$BF$72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59" i="15" l="1"/>
  <c r="W59" i="15"/>
  <c r="Y59" i="15"/>
  <c r="AA59" i="15"/>
  <c r="AC59" i="15"/>
  <c r="AK59" i="15"/>
  <c r="U59" i="15"/>
  <c r="AU58" i="15"/>
  <c r="AU59" i="15" s="1"/>
  <c r="AY58" i="15"/>
  <c r="AY59" i="15" s="1"/>
  <c r="BC58" i="15"/>
  <c r="BC59" i="15" s="1"/>
  <c r="AQ58" i="15"/>
  <c r="AI58" i="15"/>
  <c r="AI59" i="15" s="1"/>
  <c r="AK58" i="15"/>
  <c r="AM58" i="15"/>
  <c r="AM59" i="15" s="1"/>
  <c r="AC58" i="15"/>
  <c r="AG55" i="15"/>
  <c r="AG56" i="15"/>
  <c r="AE55" i="15"/>
  <c r="AE56" i="15"/>
  <c r="AG50" i="15"/>
  <c r="AQ45" i="15"/>
  <c r="AU45" i="15"/>
  <c r="BC45" i="15"/>
  <c r="AY45" i="15"/>
  <c r="AI45" i="15"/>
  <c r="AK45" i="15"/>
  <c r="AM45" i="15"/>
  <c r="AC45" i="15"/>
  <c r="AG42" i="15"/>
  <c r="AG43" i="15"/>
  <c r="AE42" i="15"/>
  <c r="AE43" i="15"/>
  <c r="AO56" i="15" l="1"/>
  <c r="AO55" i="15"/>
  <c r="AO43" i="15"/>
  <c r="AO42" i="15"/>
  <c r="W52" i="15"/>
  <c r="AU51" i="15"/>
  <c r="AY51" i="15"/>
  <c r="BC51" i="15"/>
  <c r="AQ51" i="15"/>
  <c r="AI51" i="15"/>
  <c r="AK51" i="15"/>
  <c r="AM51" i="15"/>
  <c r="AC51" i="15"/>
  <c r="AE57" i="15"/>
  <c r="AE58" i="15" s="1"/>
  <c r="AE59" i="15" s="1"/>
  <c r="AG57" i="15"/>
  <c r="AG58" i="15" s="1"/>
  <c r="AG59" i="15" s="1"/>
  <c r="AE50" i="15"/>
  <c r="AG47" i="15"/>
  <c r="AE47" i="15"/>
  <c r="AU48" i="15"/>
  <c r="AY48" i="15"/>
  <c r="BC48" i="15"/>
  <c r="AQ48" i="15"/>
  <c r="Y52" i="15"/>
  <c r="Y60" i="15" s="1"/>
  <c r="AA52" i="15"/>
  <c r="AC48" i="15"/>
  <c r="AE44" i="15"/>
  <c r="AE45" i="15" s="1"/>
  <c r="AG44" i="15"/>
  <c r="AG45" i="15" s="1"/>
  <c r="AI48" i="15"/>
  <c r="AK48" i="15"/>
  <c r="AM48" i="15"/>
  <c r="U52" i="15"/>
  <c r="F19" i="15"/>
  <c r="G19" i="15" s="1"/>
  <c r="H19" i="15" s="1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S19" i="15" s="1"/>
  <c r="T19" i="15" s="1"/>
  <c r="U19" i="15" s="1"/>
  <c r="V19" i="15" s="1"/>
  <c r="W19" i="15" s="1"/>
  <c r="X19" i="15" s="1"/>
  <c r="Y19" i="15" s="1"/>
  <c r="Z19" i="15" s="1"/>
  <c r="AA19" i="15" s="1"/>
  <c r="AB19" i="15" s="1"/>
  <c r="AC19" i="15" s="1"/>
  <c r="AD19" i="15" s="1"/>
  <c r="AE19" i="15" s="1"/>
  <c r="AF19" i="15" s="1"/>
  <c r="AG19" i="15" s="1"/>
  <c r="AH19" i="15" s="1"/>
  <c r="AI19" i="15" s="1"/>
  <c r="AJ19" i="15" s="1"/>
  <c r="AK19" i="15" s="1"/>
  <c r="AL19" i="15" s="1"/>
  <c r="AM19" i="15" s="1"/>
  <c r="AN19" i="15" s="1"/>
  <c r="AO19" i="15" s="1"/>
  <c r="AP19" i="15" s="1"/>
  <c r="AQ19" i="15" s="1"/>
  <c r="AR19" i="15" s="1"/>
  <c r="AS19" i="15" s="1"/>
  <c r="AT19" i="15" s="1"/>
  <c r="AU19" i="15" s="1"/>
  <c r="AV19" i="15" s="1"/>
  <c r="AW19" i="15" s="1"/>
  <c r="AX19" i="15" s="1"/>
  <c r="AY19" i="15" s="1"/>
  <c r="AZ19" i="15" s="1"/>
  <c r="BA19" i="15" s="1"/>
  <c r="BB19" i="15" s="1"/>
  <c r="BC19" i="15" s="1"/>
  <c r="BD19" i="15" s="1"/>
  <c r="AO57" i="15" l="1"/>
  <c r="AO58" i="15" s="1"/>
  <c r="AO59" i="15" s="1"/>
  <c r="AO47" i="15"/>
  <c r="AO48" i="15" s="1"/>
  <c r="AM52" i="15"/>
  <c r="W60" i="15"/>
  <c r="AK52" i="15"/>
  <c r="AC52" i="15"/>
  <c r="AU52" i="15"/>
  <c r="BC52" i="15"/>
  <c r="AO44" i="15"/>
  <c r="AO45" i="15" s="1"/>
  <c r="AE48" i="15"/>
  <c r="AO50" i="15"/>
  <c r="AQ52" i="15"/>
  <c r="AG48" i="15"/>
  <c r="AI52" i="15"/>
  <c r="AY52" i="15"/>
  <c r="AG51" i="15"/>
  <c r="AG52" i="15" s="1"/>
  <c r="AA60" i="15"/>
  <c r="AE51" i="15"/>
  <c r="U60" i="15"/>
  <c r="AK60" i="15" l="1"/>
  <c r="AC60" i="15"/>
  <c r="AM60" i="15"/>
  <c r="AU61" i="15"/>
  <c r="BC61" i="15"/>
  <c r="AE52" i="15"/>
  <c r="AQ61" i="15"/>
  <c r="AO51" i="15"/>
  <c r="AO52" i="15" s="1"/>
  <c r="AG60" i="15"/>
  <c r="AI60" i="15"/>
  <c r="AY61" i="15"/>
  <c r="AE60" i="15" l="1"/>
  <c r="AO60" i="15"/>
</calcChain>
</file>

<file path=xl/sharedStrings.xml><?xml version="1.0" encoding="utf-8"?>
<sst xmlns="http://schemas.openxmlformats.org/spreadsheetml/2006/main" count="243" uniqueCount="150">
  <si>
    <t>ЗАТВЕРДЖУЮ</t>
  </si>
  <si>
    <t>Всього</t>
  </si>
  <si>
    <t>Лекції</t>
  </si>
  <si>
    <t>Семестр</t>
  </si>
  <si>
    <t>(підпис)</t>
  </si>
  <si>
    <t>(П.І.Б.)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</si>
  <si>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</si>
  <si>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</si>
  <si>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</si>
  <si>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</si>
  <si>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</si>
  <si>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</si>
  <si>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</si>
  <si>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</si>
  <si>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</si>
  <si>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</si>
  <si>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</si>
  <si>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</si>
  <si>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</si>
  <si>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</t>
  </si>
  <si>
    <t>Екзам. сесія</t>
  </si>
  <si>
    <t>Канікули</t>
  </si>
  <si>
    <t>К</t>
  </si>
  <si>
    <t>П</t>
  </si>
  <si>
    <t>I</t>
  </si>
  <si>
    <t>II</t>
  </si>
  <si>
    <t>Екзамени</t>
  </si>
  <si>
    <t>Заліки</t>
  </si>
  <si>
    <t>у тому числі</t>
  </si>
  <si>
    <t>на основі</t>
  </si>
  <si>
    <t>Практика</t>
  </si>
  <si>
    <t>Кані-
кули</t>
  </si>
  <si>
    <t>Назва 
практики</t>
  </si>
  <si>
    <t>Тижні</t>
  </si>
  <si>
    <t>Разом</t>
  </si>
  <si>
    <t>з галузі знань</t>
  </si>
  <si>
    <t>(шифр і назва галузі знань)</t>
  </si>
  <si>
    <t xml:space="preserve">      Форма навчання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</si>
  <si>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</si>
  <si>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</si>
  <si>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</si>
  <si>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</si>
  <si>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</si>
  <si>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</si>
  <si>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</si>
  <si>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</si>
  <si>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</si>
  <si>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>Семестри</t>
  </si>
  <si>
    <t>Кількість тижнів у семестрі</t>
  </si>
  <si>
    <t>Кількість кредитів 
ЕСТS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</si>
  <si>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</si>
  <si>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</si>
  <si>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</si>
  <si>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 xml:space="preserve">НАЗВА НАВЧАЛЬНОЇ
ДИСЦИПЛІНИ
</t>
  </si>
  <si>
    <t>Розподіл аудиторних годин на тиждень за курсами і семестрами</t>
  </si>
  <si>
    <t>I курс</t>
  </si>
  <si>
    <t>С</t>
  </si>
  <si>
    <t>х</t>
  </si>
  <si>
    <t>Факультет</t>
  </si>
  <si>
    <t>II курс</t>
  </si>
  <si>
    <r>
      <t xml:space="preserve">      (</t>
    </r>
    <r>
      <rPr>
        <sz val="11"/>
        <rFont val="Arial Narrow"/>
        <family val="2"/>
      </rPr>
      <t>назва освітнього ступеня</t>
    </r>
    <r>
      <rPr>
        <b/>
        <sz val="11"/>
        <rFont val="Arial Narrow"/>
        <family val="2"/>
      </rPr>
      <t>)</t>
    </r>
  </si>
  <si>
    <t>за спеціальністю</t>
  </si>
  <si>
    <t>(код  і  назва спеціальності)</t>
  </si>
  <si>
    <t>(освітній ступінь)</t>
  </si>
  <si>
    <t>І. ЦИКЛ ЗАГАЛЬНОЇ ПІДГОТОВКИ</t>
  </si>
  <si>
    <t>Лабораторні</t>
  </si>
  <si>
    <t xml:space="preserve">ІІ. ЦИКЛ ПРОФЕСІЙНОЇ ПІДГОТОВКИ </t>
  </si>
  <si>
    <t>Загальна кількість</t>
  </si>
  <si>
    <t>12 Інформаційні технології</t>
  </si>
  <si>
    <t>МІНІСТЕРСТВО ОСВІТИ І НАУКИ УКРАЇНИ</t>
  </si>
  <si>
    <t>/С.Ф. Теленик/</t>
  </si>
  <si>
    <t>Декан факультету</t>
  </si>
  <si>
    <t>інформатики та обчислювальної техніки</t>
  </si>
  <si>
    <t>Шифр за ОНП</t>
  </si>
  <si>
    <r>
      <t xml:space="preserve">                   </t>
    </r>
    <r>
      <rPr>
        <b/>
        <sz val="45"/>
        <rFont val="Arial Narrow"/>
        <family val="2"/>
      </rPr>
      <t>НАВЧАЛЬНИЙ   ПЛАН</t>
    </r>
  </si>
  <si>
    <t>Автоматики та управління в технічних системах</t>
  </si>
  <si>
    <t>Підготовки</t>
  </si>
  <si>
    <t>Разом за п.І.1.:</t>
  </si>
  <si>
    <t>Разом за п.І.2.:</t>
  </si>
  <si>
    <t>Разом за п.І.3.:</t>
  </si>
  <si>
    <t>Разом за п.ІІ.1.:</t>
  </si>
  <si>
    <t>ВСЬОГО ЗА ЦИКЛОМ ПРОФЕСІЙНОЇ ПІДГОТОВКИ:</t>
  </si>
  <si>
    <t>Теор. навч.</t>
  </si>
  <si>
    <t>Екз. сессія</t>
  </si>
  <si>
    <t>І. ГРАФІК НАВЧАЛЬНОГО ПРОЦЕСУ</t>
  </si>
  <si>
    <t>ВСЬОГО ЗА ЦИКЛОМ ЗАГАЛЬНОЇ  ПІДГОТОВКИ:</t>
  </si>
  <si>
    <t>КПІ ім. Ігоря Сікорського</t>
  </si>
  <si>
    <t>Голова Вченої ради</t>
  </si>
  <si>
    <t>«___»_____________  2019 р.</t>
  </si>
  <si>
    <t>ЗО 1</t>
  </si>
  <si>
    <t>ЗВ 1</t>
  </si>
  <si>
    <t>ПО 1</t>
  </si>
  <si>
    <t>Голова НМК</t>
  </si>
  <si>
    <t>/О.І. Ролік/</t>
  </si>
  <si>
    <t xml:space="preserve">НАЦІОНАЛЬНИЙ ТЕХНІЧНИЙ УНІВЕРСИТЕТ УКРАЇНИ «КИЇВСЬКИЙ ПОЛІТЕХНІЧНИЙ ІНСТИТУТ ІМЕНІ ІГОРЯ СІКОРСЬКОГО»  </t>
  </si>
  <si>
    <t>Ухвалено на засіданні Вченої ради університету, протокол № 3 від  11.03.2019р.</t>
  </si>
  <si>
    <t>121 Інженерія програмного забезпечення</t>
  </si>
  <si>
    <t>Випускові   кафедри</t>
  </si>
  <si>
    <t>Обчислювальної техніки</t>
  </si>
  <si>
    <t>ЗО 2</t>
  </si>
  <si>
    <t>ЗО 3</t>
  </si>
  <si>
    <t>ЗО 4</t>
  </si>
  <si>
    <t>/І.А. Дичка/</t>
  </si>
  <si>
    <t>Завідувач кафедри АУТС</t>
  </si>
  <si>
    <t>Завідувач кафедри ОТ</t>
  </si>
  <si>
    <t>/С.Г. Стіренко/</t>
  </si>
  <si>
    <t>(прийому  2018 року)</t>
  </si>
  <si>
    <t>доктор філософії</t>
  </si>
  <si>
    <t>очна</t>
  </si>
  <si>
    <t>Автоматизованих систем обробки інформації і управління</t>
  </si>
  <si>
    <t>Технічної кібернетики</t>
  </si>
  <si>
    <t>магістра</t>
  </si>
  <si>
    <t>Обсяг освітньої складової</t>
  </si>
  <si>
    <t>Обсяг наукової складової</t>
  </si>
  <si>
    <t xml:space="preserve">   30 кредитів ECTS</t>
  </si>
  <si>
    <t xml:space="preserve">   210 кредитів ECTS</t>
  </si>
  <si>
    <t>З</t>
  </si>
  <si>
    <t>Звіт</t>
  </si>
  <si>
    <t>А</t>
  </si>
  <si>
    <t>Атестація</t>
  </si>
  <si>
    <t>Теоретичне навчання та наукова робота</t>
  </si>
  <si>
    <t>ІІІ</t>
  </si>
  <si>
    <t>IV</t>
  </si>
  <si>
    <t>C</t>
  </si>
  <si>
    <t>III.ПРАКТИКА</t>
  </si>
  <si>
    <t>II.ЗВЕДЕНІ ДАНІ ПРО БЮДЖЕТ ЧАСУ ОСВІТНЬОЇ СКЛАДОВОЇ, тижні</t>
  </si>
  <si>
    <t>Держ. атестац.</t>
  </si>
  <si>
    <t>Педагогічна</t>
  </si>
  <si>
    <t>3</t>
  </si>
  <si>
    <t>протягом семестру</t>
  </si>
  <si>
    <t>IV. ПЛАН НАВЧАЛЬНОГО ПРОЦЕСУ ОСВІТНЬОЇ СКЛАДОВОЇ</t>
  </si>
  <si>
    <t>І.1. Навчальні дисципліни для  здобуття глибинних  знань зі спеціальності</t>
  </si>
  <si>
    <t>Сучасні технології автоматизованого проектування і верифікації програм</t>
  </si>
  <si>
    <t>Модельно-оріентоване проектування програмних систем</t>
  </si>
  <si>
    <t>Методи реінжинірінгу програмного забезпечення</t>
  </si>
  <si>
    <t>Загально-наукові (філософські) дисципліни</t>
  </si>
  <si>
    <t>І.2. Навчальні дисципліни для оволодіння загальнонауковими (філософськими) компетентностями (за вибором аспіранта)</t>
  </si>
  <si>
    <t>І.3. Навчальні дисципліни для здобуття мовних компетентностей</t>
  </si>
  <si>
    <t>Навчальна  дисципліна мовно-практичної підготовки</t>
  </si>
  <si>
    <t>ІІ.1. Навчальні дисципліни для здобуття універсальних компетентростей дослідника</t>
  </si>
  <si>
    <t>ПО 2</t>
  </si>
  <si>
    <t>ПО 3</t>
  </si>
  <si>
    <t>Методика та організація науково-дослідної діяльності (Навчальні дисципліни для здобуття мовних компетентностей, достатніх для представлення та обговорення результатів наукової роботи українською мовою в усній та письмовій формі)</t>
  </si>
  <si>
    <t>Педагогічна практика</t>
  </si>
  <si>
    <t>Навчальна дисципліна з сучасних прикладних інформаційних систем</t>
  </si>
  <si>
    <t>В.о. завідувача кафедри АСОІУ</t>
  </si>
  <si>
    <t>/О.А. Павлов/</t>
  </si>
  <si>
    <t>Завідувач кафедри ТК</t>
  </si>
  <si>
    <t>/І.Р. Пархомей/</t>
  </si>
  <si>
    <t>_________М.З. Згуровський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</si>
</sst>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y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u/>
      <sz val="10"/>
      <color theme="10"/>
      <name val="Arial Cyr"/>
    </font>
    <font>
      <u/>
      <sz val="10"/>
      <color theme="11"/>
      <name val="Arial Cyr"/>
    </font>
    <font>
      <b/>
      <sz val="16"/>
      <name val="Arial Narrow"/>
      <family val="2"/>
    </font>
    <font>
      <b/>
      <sz val="15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25"/>
      <name val="Arial Narrow"/>
      <family val="2"/>
    </font>
    <font>
      <b/>
      <sz val="25"/>
      <name val="Arial Narrow"/>
      <family val="2"/>
    </font>
    <font>
      <sz val="14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sz val="20"/>
      <name val="Arial Narrow"/>
      <family val="2"/>
    </font>
    <font>
      <sz val="10"/>
      <name val="Arial Cyr"/>
    </font>
    <font>
      <b/>
      <sz val="30"/>
      <name val="Arial Narrow"/>
      <family val="2"/>
    </font>
    <font>
      <b/>
      <sz val="28"/>
      <name val="Arial Narrow"/>
      <family val="2"/>
    </font>
    <font>
      <sz val="45"/>
      <name val="Arial Narrow"/>
      <family val="2"/>
    </font>
    <font>
      <b/>
      <sz val="45"/>
      <name val="Arial Narrow"/>
      <family val="2"/>
    </font>
    <font>
      <b/>
      <sz val="22"/>
      <color theme="3"/>
      <name val="Arial Narrow"/>
      <family val="2"/>
    </font>
    <font>
      <b/>
      <sz val="27"/>
      <name val="Arial Narrow"/>
      <family val="2"/>
    </font>
    <font>
      <b/>
      <sz val="17"/>
      <name val="Arial Narrow"/>
      <family val="2"/>
    </font>
    <font>
      <b/>
      <sz val="18"/>
      <color theme="3" tint="-0.249977111117893"/>
      <name val="Arial Narrow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62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/>
  </cellStyleXfs>
  <cellXfs count="475">
    <xf numFmtId="0" fontId="0" fillId="0" borderId="0" xfId="0"/>
    <xf numFmtId="0" fontId="15" fillId="0" borderId="0" xfId="0" applyFont="1" applyBorder="1" applyProtection="1"/>
    <xf numFmtId="0" fontId="1" fillId="0" borderId="0" xfId="0" applyFont="1" applyBorder="1" applyProtection="1"/>
    <xf numFmtId="49" fontId="1" fillId="0" borderId="0" xfId="0" applyNumberFormat="1" applyFont="1" applyBorder="1" applyProtection="1"/>
    <xf numFmtId="0" fontId="1" fillId="0" borderId="0" xfId="0" applyNumberFormat="1" applyFont="1" applyBorder="1" applyProtection="1"/>
    <xf numFmtId="0" fontId="14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0" xfId="0" applyNumberFormat="1" applyFont="1" applyBorder="1" applyAlignment="1" applyProtection="1">
      <alignment horizontal="left"/>
    </xf>
    <xf numFmtId="0" fontId="13" fillId="0" borderId="0" xfId="0" applyFont="1" applyBorder="1" applyAlignment="1" applyProtection="1"/>
    <xf numFmtId="0" fontId="5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 textRotation="90"/>
    </xf>
    <xf numFmtId="0" fontId="24" fillId="0" borderId="0" xfId="0" applyFont="1" applyBorder="1" applyAlignment="1" applyProtection="1">
      <alignment horizontal="right" vertical="top"/>
    </xf>
    <xf numFmtId="0" fontId="24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top" wrapText="1"/>
    </xf>
    <xf numFmtId="0" fontId="26" fillId="0" borderId="0" xfId="0" applyNumberFormat="1" applyFont="1" applyBorder="1" applyAlignment="1" applyProtection="1">
      <alignment horizontal="center" textRotation="90"/>
    </xf>
    <xf numFmtId="0" fontId="26" fillId="0" borderId="0" xfId="0" applyNumberFormat="1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32" fillId="0" borderId="0" xfId="0" applyFont="1" applyBorder="1" applyAlignment="1" applyProtection="1">
      <alignment horizontal="center" vertical="top"/>
    </xf>
    <xf numFmtId="0" fontId="31" fillId="0" borderId="0" xfId="0" applyFont="1" applyBorder="1" applyProtection="1"/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5" fillId="0" borderId="0" xfId="0" applyFont="1" applyBorder="1" applyProtection="1"/>
    <xf numFmtId="0" fontId="25" fillId="0" borderId="0" xfId="0" applyFont="1" applyBorder="1" applyAlignment="1" applyProtection="1">
      <alignment horizontal="left" vertical="top" wrapText="1"/>
    </xf>
    <xf numFmtId="0" fontId="25" fillId="0" borderId="0" xfId="0" applyNumberFormat="1" applyFont="1" applyBorder="1" applyAlignment="1" applyProtection="1">
      <alignment vertical="top" wrapText="1"/>
    </xf>
    <xf numFmtId="0" fontId="25" fillId="0" borderId="0" xfId="0" applyNumberFormat="1" applyFont="1" applyBorder="1" applyProtection="1"/>
    <xf numFmtId="49" fontId="25" fillId="0" borderId="0" xfId="0" applyNumberFormat="1" applyFont="1" applyBorder="1" applyProtection="1"/>
    <xf numFmtId="0" fontId="21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NumberFormat="1" applyFont="1" applyBorder="1" applyAlignment="1" applyProtection="1">
      <alignment vertical="center" wrapText="1"/>
    </xf>
    <xf numFmtId="0" fontId="25" fillId="0" borderId="0" xfId="0" applyNumberFormat="1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top"/>
    </xf>
    <xf numFmtId="0" fontId="26" fillId="0" borderId="0" xfId="0" applyFont="1" applyBorder="1" applyAlignment="1" applyProtection="1">
      <alignment vertical="top" wrapText="1"/>
    </xf>
    <xf numFmtId="0" fontId="33" fillId="0" borderId="0" xfId="0" applyFont="1" applyBorder="1" applyAlignment="1" applyProtection="1">
      <alignment vertical="top"/>
    </xf>
    <xf numFmtId="0" fontId="34" fillId="0" borderId="0" xfId="0" applyFont="1" applyBorder="1" applyAlignment="1" applyProtection="1">
      <alignment vertical="top"/>
    </xf>
    <xf numFmtId="0" fontId="34" fillId="0" borderId="0" xfId="0" applyFont="1" applyBorder="1" applyAlignment="1" applyProtection="1">
      <alignment horizontal="left" vertical="top"/>
    </xf>
    <xf numFmtId="0" fontId="34" fillId="0" borderId="0" xfId="0" applyNumberFormat="1" applyFont="1" applyBorder="1" applyAlignment="1" applyProtection="1">
      <alignment horizontal="left" vertical="top"/>
    </xf>
    <xf numFmtId="0" fontId="35" fillId="0" borderId="0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center" vertical="top"/>
    </xf>
    <xf numFmtId="49" fontId="21" fillId="0" borderId="0" xfId="0" applyNumberFormat="1" applyFont="1" applyBorder="1" applyProtection="1"/>
    <xf numFmtId="49" fontId="21" fillId="0" borderId="0" xfId="0" applyNumberFormat="1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wrapText="1"/>
    </xf>
    <xf numFmtId="0" fontId="36" fillId="0" borderId="0" xfId="0" applyFont="1" applyBorder="1" applyAlignment="1" applyProtection="1">
      <alignment horizontal="center"/>
    </xf>
    <xf numFmtId="0" fontId="23" fillId="0" borderId="0" xfId="0" applyFont="1" applyAlignment="1" applyProtection="1"/>
    <xf numFmtId="0" fontId="23" fillId="0" borderId="0" xfId="0" applyFont="1" applyAlignment="1" applyProtection="1">
      <alignment vertical="center"/>
    </xf>
    <xf numFmtId="0" fontId="25" fillId="0" borderId="0" xfId="0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/>
    </xf>
    <xf numFmtId="0" fontId="26" fillId="0" borderId="0" xfId="0" applyNumberFormat="1" applyFont="1" applyBorder="1" applyAlignment="1" applyProtection="1">
      <alignment horizontal="left" vertical="top"/>
    </xf>
    <xf numFmtId="0" fontId="33" fillId="0" borderId="0" xfId="0" applyFont="1" applyBorder="1" applyProtection="1"/>
    <xf numFmtId="0" fontId="21" fillId="0" borderId="0" xfId="0" applyNumberFormat="1" applyFont="1" applyBorder="1" applyAlignment="1" applyProtection="1">
      <alignment horizontal="center"/>
    </xf>
    <xf numFmtId="0" fontId="25" fillId="0" borderId="0" xfId="0" applyFont="1" applyBorder="1" applyAlignment="1" applyProtection="1"/>
    <xf numFmtId="0" fontId="25" fillId="0" borderId="0" xfId="0" applyFont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right"/>
    </xf>
    <xf numFmtId="0" fontId="36" fillId="0" borderId="2" xfId="0" applyFont="1" applyBorder="1" applyAlignment="1" applyProtection="1">
      <alignment horizontal="center" vertical="center" wrapText="1"/>
    </xf>
    <xf numFmtId="0" fontId="36" fillId="0" borderId="6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36" fillId="0" borderId="2" xfId="0" applyNumberFormat="1" applyFont="1" applyBorder="1" applyAlignment="1" applyProtection="1">
      <alignment horizontal="center" vertical="center"/>
    </xf>
    <xf numFmtId="0" fontId="36" fillId="0" borderId="6" xfId="0" applyNumberFormat="1" applyFont="1" applyBorder="1" applyAlignment="1" applyProtection="1">
      <alignment horizontal="center" vertical="center"/>
    </xf>
    <xf numFmtId="0" fontId="36" fillId="0" borderId="8" xfId="0" applyNumberFormat="1" applyFont="1" applyBorder="1" applyAlignment="1" applyProtection="1">
      <alignment horizontal="center" vertical="center"/>
    </xf>
    <xf numFmtId="0" fontId="36" fillId="0" borderId="9" xfId="0" applyNumberFormat="1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/>
    </xf>
    <xf numFmtId="0" fontId="33" fillId="0" borderId="0" xfId="0" applyNumberFormat="1" applyFont="1" applyBorder="1" applyAlignment="1" applyProtection="1">
      <alignment horizontal="left"/>
    </xf>
    <xf numFmtId="0" fontId="33" fillId="0" borderId="1" xfId="0" applyNumberFormat="1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/>
    </xf>
    <xf numFmtId="0" fontId="28" fillId="0" borderId="0" xfId="0" applyNumberFormat="1" applyFont="1" applyBorder="1" applyAlignment="1" applyProtection="1">
      <alignment horizontal="left"/>
    </xf>
    <xf numFmtId="0" fontId="28" fillId="0" borderId="0" xfId="0" applyNumberFormat="1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NumberFormat="1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/>
    </xf>
    <xf numFmtId="0" fontId="27" fillId="0" borderId="0" xfId="0" applyNumberFormat="1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/>
    <xf numFmtId="0" fontId="36" fillId="0" borderId="0" xfId="0" applyFont="1" applyFill="1" applyAlignment="1" applyProtection="1"/>
    <xf numFmtId="49" fontId="21" fillId="0" borderId="0" xfId="0" applyNumberFormat="1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11" fontId="36" fillId="0" borderId="0" xfId="0" applyNumberFormat="1" applyFont="1" applyFill="1" applyBorder="1" applyAlignment="1" applyProtection="1">
      <alignment horizontal="left" wrapText="1"/>
    </xf>
    <xf numFmtId="0" fontId="36" fillId="0" borderId="3" xfId="0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/>
    </xf>
    <xf numFmtId="49" fontId="34" fillId="0" borderId="0" xfId="0" applyNumberFormat="1" applyFont="1" applyFill="1" applyBorder="1" applyAlignment="1" applyProtection="1"/>
    <xf numFmtId="0" fontId="39" fillId="0" borderId="0" xfId="0" applyFont="1" applyFill="1" applyAlignment="1"/>
    <xf numFmtId="11" fontId="39" fillId="0" borderId="0" xfId="0" applyNumberFormat="1" applyFont="1" applyFill="1" applyBorder="1" applyAlignment="1" applyProtection="1">
      <alignment vertical="center" wrapText="1"/>
    </xf>
    <xf numFmtId="49" fontId="21" fillId="0" borderId="0" xfId="0" applyNumberFormat="1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justify"/>
    </xf>
    <xf numFmtId="0" fontId="0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wrapText="1"/>
    </xf>
    <xf numFmtId="49" fontId="21" fillId="0" borderId="3" xfId="0" applyNumberFormat="1" applyFont="1" applyBorder="1" applyAlignment="1" applyProtection="1">
      <alignment horizontal="center" wrapText="1"/>
    </xf>
    <xf numFmtId="0" fontId="21" fillId="0" borderId="3" xfId="0" applyFont="1" applyBorder="1" applyAlignment="1" applyProtection="1">
      <alignment horizontal="right"/>
    </xf>
    <xf numFmtId="0" fontId="36" fillId="0" borderId="3" xfId="0" applyFont="1" applyBorder="1" applyAlignment="1" applyProtection="1"/>
    <xf numFmtId="0" fontId="36" fillId="0" borderId="3" xfId="0" applyFont="1" applyBorder="1" applyAlignment="1" applyProtection="1">
      <alignment horizontal="right"/>
    </xf>
    <xf numFmtId="49" fontId="21" fillId="0" borderId="0" xfId="0" applyNumberFormat="1" applyFont="1" applyBorder="1" applyAlignment="1" applyProtection="1">
      <alignment horizontal="center" wrapText="1"/>
    </xf>
    <xf numFmtId="0" fontId="36" fillId="0" borderId="0" xfId="0" applyFont="1" applyAlignment="1"/>
    <xf numFmtId="0" fontId="36" fillId="0" borderId="0" xfId="0" applyFont="1" applyBorder="1" applyAlignment="1" applyProtection="1"/>
    <xf numFmtId="11" fontId="36" fillId="0" borderId="0" xfId="0" applyNumberFormat="1" applyFont="1" applyBorder="1" applyAlignment="1" applyProtection="1">
      <alignment horizontal="left" wrapText="1"/>
    </xf>
    <xf numFmtId="0" fontId="21" fillId="0" borderId="0" xfId="0" applyNumberFormat="1" applyFont="1" applyBorder="1" applyAlignment="1" applyProtection="1">
      <alignment horizont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11" fontId="8" fillId="0" borderId="0" xfId="0" applyNumberFormat="1" applyFont="1" applyBorder="1" applyAlignment="1" applyProtection="1">
      <alignment horizontal="left" vertical="center" wrapText="1"/>
    </xf>
    <xf numFmtId="0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wrapText="1"/>
    </xf>
    <xf numFmtId="0" fontId="32" fillId="0" borderId="0" xfId="0" applyFont="1" applyBorder="1" applyAlignment="1" applyProtection="1"/>
    <xf numFmtId="0" fontId="32" fillId="0" borderId="0" xfId="0" applyFont="1" applyFill="1" applyBorder="1" applyAlignment="1" applyProtection="1">
      <alignment vertical="center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42" xfId="0" applyFont="1" applyBorder="1" applyAlignment="1" applyProtection="1">
      <alignment horizontal="center" vertical="center" wrapText="1"/>
    </xf>
    <xf numFmtId="0" fontId="36" fillId="0" borderId="4" xfId="0" applyFont="1" applyBorder="1" applyAlignment="1" applyProtection="1">
      <alignment horizontal="center" vertical="center" wrapText="1"/>
    </xf>
    <xf numFmtId="0" fontId="36" fillId="0" borderId="4" xfId="0" applyNumberFormat="1" applyFont="1" applyBorder="1" applyAlignment="1" applyProtection="1">
      <alignment horizontal="center" vertical="center"/>
    </xf>
    <xf numFmtId="0" fontId="36" fillId="0" borderId="7" xfId="0" applyNumberFormat="1" applyFont="1" applyBorder="1" applyAlignment="1" applyProtection="1">
      <alignment horizontal="center" vertical="center"/>
    </xf>
    <xf numFmtId="0" fontId="33" fillId="0" borderId="31" xfId="0" applyNumberFormat="1" applyFont="1" applyBorder="1" applyAlignment="1" applyProtection="1">
      <alignment horizontal="center"/>
    </xf>
    <xf numFmtId="0" fontId="33" fillId="0" borderId="25" xfId="0" applyFont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/>
    </xf>
    <xf numFmtId="0" fontId="34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 wrapText="1"/>
    </xf>
    <xf numFmtId="0" fontId="21" fillId="0" borderId="5" xfId="0" applyFont="1" applyBorder="1" applyAlignment="1" applyProtection="1">
      <alignment horizontal="center" vertical="center"/>
    </xf>
    <xf numFmtId="0" fontId="46" fillId="0" borderId="0" xfId="0" applyNumberFormat="1" applyFont="1" applyBorder="1" applyAlignment="1" applyProtection="1"/>
    <xf numFmtId="0" fontId="34" fillId="0" borderId="0" xfId="0" applyNumberFormat="1" applyFont="1" applyBorder="1" applyAlignment="1" applyProtection="1"/>
    <xf numFmtId="0" fontId="32" fillId="0" borderId="0" xfId="0" applyNumberFormat="1" applyFont="1" applyBorder="1" applyAlignment="1" applyProtection="1">
      <alignment vertical="center" wrapText="1"/>
    </xf>
    <xf numFmtId="0" fontId="34" fillId="0" borderId="0" xfId="0" applyNumberFormat="1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 wrapText="1"/>
    </xf>
    <xf numFmtId="0" fontId="33" fillId="0" borderId="31" xfId="0" applyNumberFormat="1" applyFont="1" applyBorder="1" applyAlignment="1" applyProtection="1"/>
    <xf numFmtId="0" fontId="21" fillId="0" borderId="10" xfId="0" applyFont="1" applyBorder="1" applyAlignment="1" applyProtection="1">
      <alignment horizontal="center" vertical="center" wrapText="1"/>
    </xf>
    <xf numFmtId="0" fontId="36" fillId="0" borderId="46" xfId="0" applyNumberFormat="1" applyFont="1" applyBorder="1" applyAlignment="1" applyProtection="1">
      <alignment horizontal="center" vertical="center"/>
    </xf>
    <xf numFmtId="0" fontId="36" fillId="0" borderId="1" xfId="0" applyNumberFormat="1" applyFont="1" applyBorder="1" applyAlignment="1" applyProtection="1">
      <alignment horizontal="center" vertical="center"/>
    </xf>
    <xf numFmtId="0" fontId="36" fillId="0" borderId="47" xfId="0" applyNumberFormat="1" applyFont="1" applyBorder="1" applyAlignment="1" applyProtection="1">
      <alignment horizontal="center" vertical="center"/>
    </xf>
    <xf numFmtId="0" fontId="36" fillId="0" borderId="48" xfId="0" applyFont="1" applyBorder="1" applyAlignment="1" applyProtection="1">
      <alignment horizontal="center" vertical="center" wrapText="1"/>
    </xf>
    <xf numFmtId="0" fontId="36" fillId="0" borderId="48" xfId="0" applyNumberFormat="1" applyFont="1" applyBorder="1" applyAlignment="1" applyProtection="1">
      <alignment horizontal="center" vertical="center"/>
    </xf>
    <xf numFmtId="0" fontId="36" fillId="0" borderId="49" xfId="0" applyNumberFormat="1" applyFont="1" applyBorder="1" applyAlignment="1" applyProtection="1">
      <alignment horizontal="center" vertical="center"/>
    </xf>
    <xf numFmtId="0" fontId="36" fillId="0" borderId="50" xfId="0" applyNumberFormat="1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vertical="center"/>
    </xf>
    <xf numFmtId="0" fontId="21" fillId="0" borderId="19" xfId="0" applyFont="1" applyBorder="1" applyAlignment="1" applyProtection="1">
      <alignment vertical="center"/>
    </xf>
    <xf numFmtId="49" fontId="36" fillId="0" borderId="0" xfId="0" applyNumberFormat="1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 wrapText="1"/>
    </xf>
    <xf numFmtId="0" fontId="33" fillId="0" borderId="45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vertical="center" textRotation="90" wrapText="1"/>
    </xf>
    <xf numFmtId="0" fontId="36" fillId="0" borderId="0" xfId="0" applyNumberFormat="1" applyFont="1" applyBorder="1" applyAlignment="1" applyProtection="1">
      <alignment vertical="center"/>
    </xf>
    <xf numFmtId="0" fontId="33" fillId="0" borderId="45" xfId="0" applyNumberFormat="1" applyFont="1" applyBorder="1" applyAlignment="1" applyProtection="1">
      <alignment horizontal="center"/>
    </xf>
    <xf numFmtId="0" fontId="33" fillId="0" borderId="51" xfId="0" applyNumberFormat="1" applyFont="1" applyBorder="1" applyAlignment="1" applyProtection="1"/>
    <xf numFmtId="49" fontId="21" fillId="0" borderId="27" xfId="0" applyNumberFormat="1" applyFont="1" applyBorder="1" applyAlignment="1" applyProtection="1">
      <alignment vertical="center" wrapText="1"/>
    </xf>
    <xf numFmtId="0" fontId="36" fillId="0" borderId="27" xfId="0" applyNumberFormat="1" applyFont="1" applyBorder="1" applyAlignment="1" applyProtection="1">
      <alignment vertical="center"/>
    </xf>
    <xf numFmtId="0" fontId="34" fillId="0" borderId="0" xfId="0" applyFont="1" applyBorder="1" applyAlignment="1" applyProtection="1">
      <alignment wrapText="1"/>
    </xf>
    <xf numFmtId="0" fontId="38" fillId="0" borderId="11" xfId="0" applyNumberFormat="1" applyFont="1" applyBorder="1" applyAlignment="1" applyProtection="1">
      <alignment horizontal="center" vertical="center"/>
    </xf>
    <xf numFmtId="0" fontId="38" fillId="0" borderId="21" xfId="0" applyNumberFormat="1" applyFont="1" applyBorder="1" applyAlignment="1" applyProtection="1">
      <alignment horizontal="center" vertical="center"/>
    </xf>
    <xf numFmtId="0" fontId="38" fillId="0" borderId="11" xfId="0" applyFont="1" applyBorder="1" applyAlignment="1" applyProtection="1">
      <alignment horizontal="center" vertical="center"/>
    </xf>
    <xf numFmtId="0" fontId="38" fillId="0" borderId="21" xfId="0" applyFont="1" applyBorder="1" applyAlignment="1" applyProtection="1">
      <alignment horizontal="center" vertical="center"/>
    </xf>
    <xf numFmtId="0" fontId="38" fillId="0" borderId="20" xfId="0" applyFont="1" applyBorder="1" applyAlignment="1" applyProtection="1">
      <alignment horizontal="center" vertical="center"/>
    </xf>
    <xf numFmtId="0" fontId="38" fillId="0" borderId="11" xfId="0" applyFont="1" applyBorder="1" applyAlignment="1" applyProtection="1">
      <alignment vertical="center"/>
    </xf>
    <xf numFmtId="0" fontId="38" fillId="0" borderId="20" xfId="0" applyFont="1" applyBorder="1" applyAlignment="1" applyProtection="1">
      <alignment vertical="center"/>
    </xf>
    <xf numFmtId="0" fontId="38" fillId="0" borderId="21" xfId="0" applyFont="1" applyBorder="1" applyAlignment="1" applyProtection="1">
      <alignment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left" vertical="center" wrapText="1"/>
    </xf>
    <xf numFmtId="0" fontId="39" fillId="0" borderId="20" xfId="0" applyFont="1" applyBorder="1" applyAlignment="1" applyProtection="1">
      <alignment horizontal="left" vertical="center" wrapText="1"/>
    </xf>
    <xf numFmtId="0" fontId="39" fillId="0" borderId="21" xfId="0" applyFont="1" applyBorder="1" applyAlignment="1" applyProtection="1">
      <alignment horizontal="left" vertical="center" wrapText="1"/>
    </xf>
    <xf numFmtId="0" fontId="37" fillId="0" borderId="11" xfId="0" applyNumberFormat="1" applyFont="1" applyBorder="1" applyAlignment="1" applyProtection="1">
      <alignment horizontal="center" vertical="center"/>
    </xf>
    <xf numFmtId="0" fontId="37" fillId="0" borderId="21" xfId="0" applyNumberFormat="1" applyFont="1" applyBorder="1" applyAlignment="1" applyProtection="1">
      <alignment horizontal="center" vertical="center"/>
    </xf>
    <xf numFmtId="0" fontId="38" fillId="0" borderId="39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center" vertical="center"/>
    </xf>
    <xf numFmtId="0" fontId="39" fillId="0" borderId="18" xfId="0" applyFont="1" applyBorder="1" applyAlignment="1" applyProtection="1">
      <alignment horizontal="left" vertical="center" wrapText="1"/>
    </xf>
    <xf numFmtId="0" fontId="39" fillId="0" borderId="29" xfId="0" applyFont="1" applyBorder="1" applyAlignment="1" applyProtection="1">
      <alignment horizontal="left" vertical="center" wrapText="1"/>
    </xf>
    <xf numFmtId="0" fontId="39" fillId="0" borderId="19" xfId="0" applyFont="1" applyBorder="1" applyAlignment="1" applyProtection="1">
      <alignment horizontal="left" vertical="center" wrapText="1"/>
    </xf>
    <xf numFmtId="0" fontId="38" fillId="0" borderId="18" xfId="0" applyNumberFormat="1" applyFont="1" applyBorder="1" applyAlignment="1" applyProtection="1">
      <alignment horizontal="center" vertical="center"/>
    </xf>
    <xf numFmtId="0" fontId="38" fillId="0" borderId="19" xfId="0" applyNumberFormat="1" applyFont="1" applyBorder="1" applyAlignment="1" applyProtection="1">
      <alignment horizontal="center" vertical="center"/>
    </xf>
    <xf numFmtId="0" fontId="37" fillId="0" borderId="18" xfId="0" applyNumberFormat="1" applyFont="1" applyBorder="1" applyAlignment="1" applyProtection="1">
      <alignment horizontal="center" vertical="center"/>
    </xf>
    <xf numFmtId="0" fontId="37" fillId="0" borderId="19" xfId="0" applyNumberFormat="1" applyFont="1" applyBorder="1" applyAlignment="1" applyProtection="1">
      <alignment horizontal="center" vertical="center"/>
    </xf>
    <xf numFmtId="0" fontId="38" fillId="0" borderId="18" xfId="0" applyFont="1" applyBorder="1" applyAlignment="1" applyProtection="1">
      <alignment horizontal="center" vertical="center"/>
    </xf>
    <xf numFmtId="0" fontId="38" fillId="0" borderId="29" xfId="0" applyFont="1" applyBorder="1" applyAlignment="1" applyProtection="1">
      <alignment horizontal="center" vertical="center"/>
    </xf>
    <xf numFmtId="0" fontId="38" fillId="0" borderId="19" xfId="0" applyFont="1" applyBorder="1" applyAlignment="1" applyProtection="1">
      <alignment horizontal="center" vertical="center"/>
    </xf>
    <xf numFmtId="0" fontId="38" fillId="0" borderId="38" xfId="0" applyFont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7" fillId="0" borderId="39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0" fontId="37" fillId="0" borderId="21" xfId="0" applyFont="1" applyBorder="1" applyAlignment="1" applyProtection="1">
      <alignment horizontal="center" vertical="center"/>
    </xf>
    <xf numFmtId="0" fontId="37" fillId="0" borderId="38" xfId="0" applyFont="1" applyBorder="1" applyAlignment="1" applyProtection="1">
      <alignment horizontal="center" vertical="center"/>
    </xf>
    <xf numFmtId="0" fontId="37" fillId="0" borderId="18" xfId="0" applyFont="1" applyBorder="1" applyAlignment="1" applyProtection="1">
      <alignment horizontal="center" vertical="center"/>
    </xf>
    <xf numFmtId="0" fontId="37" fillId="0" borderId="19" xfId="0" applyFont="1" applyBorder="1" applyAlignment="1" applyProtection="1">
      <alignment horizontal="center" vertical="center"/>
    </xf>
    <xf numFmtId="49" fontId="21" fillId="0" borderId="31" xfId="0" applyNumberFormat="1" applyFont="1" applyBorder="1" applyAlignment="1" applyProtection="1">
      <alignment horizontal="center" vertical="center" wrapText="1"/>
    </xf>
    <xf numFmtId="49" fontId="21" fillId="0" borderId="22" xfId="0" applyNumberFormat="1" applyFont="1" applyBorder="1" applyAlignment="1" applyProtection="1">
      <alignment horizontal="center" vertical="center" wrapText="1"/>
    </xf>
    <xf numFmtId="0" fontId="36" fillId="0" borderId="5" xfId="0" applyNumberFormat="1" applyFont="1" applyBorder="1" applyAlignment="1" applyProtection="1">
      <alignment horizontal="center" vertical="center"/>
    </xf>
    <xf numFmtId="0" fontId="36" fillId="0" borderId="14" xfId="0" applyNumberFormat="1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 textRotation="90" wrapText="1"/>
    </xf>
    <xf numFmtId="0" fontId="21" fillId="0" borderId="16" xfId="0" applyFont="1" applyBorder="1" applyAlignment="1" applyProtection="1">
      <alignment horizontal="center" vertical="center" textRotation="90" wrapText="1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32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</xf>
    <xf numFmtId="0" fontId="26" fillId="0" borderId="32" xfId="0" applyFont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/>
    </xf>
    <xf numFmtId="0" fontId="36" fillId="0" borderId="19" xfId="0" applyFont="1" applyBorder="1" applyAlignment="1" applyProtection="1">
      <alignment horizontal="center" vertical="center"/>
    </xf>
    <xf numFmtId="0" fontId="36" fillId="0" borderId="29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29" fillId="0" borderId="30" xfId="0" applyNumberFormat="1" applyFont="1" applyBorder="1" applyAlignment="1" applyProtection="1">
      <alignment horizontal="center" vertical="center" wrapText="1"/>
    </xf>
    <xf numFmtId="0" fontId="29" fillId="0" borderId="31" xfId="0" applyNumberFormat="1" applyFont="1" applyBorder="1" applyAlignment="1" applyProtection="1">
      <alignment horizontal="center" vertical="center" wrapText="1"/>
    </xf>
    <xf numFmtId="0" fontId="29" fillId="0" borderId="32" xfId="0" applyNumberFormat="1" applyFont="1" applyBorder="1" applyAlignment="1" applyProtection="1">
      <alignment horizontal="center" vertical="center" wrapText="1"/>
    </xf>
    <xf numFmtId="0" fontId="29" fillId="0" borderId="16" xfId="0" applyNumberFormat="1" applyFont="1" applyBorder="1" applyAlignment="1" applyProtection="1">
      <alignment horizontal="center" vertical="center" wrapText="1"/>
    </xf>
    <xf numFmtId="0" fontId="29" fillId="0" borderId="22" xfId="0" applyNumberFormat="1" applyFont="1" applyBorder="1" applyAlignment="1" applyProtection="1">
      <alignment horizontal="center" vertical="center" wrapText="1"/>
    </xf>
    <xf numFmtId="0" fontId="29" fillId="0" borderId="23" xfId="0" applyNumberFormat="1" applyFont="1" applyBorder="1" applyAlignment="1" applyProtection="1">
      <alignment horizontal="center" vertical="center" wrapText="1"/>
    </xf>
    <xf numFmtId="49" fontId="29" fillId="0" borderId="30" xfId="0" applyNumberFormat="1" applyFont="1" applyBorder="1" applyAlignment="1" applyProtection="1">
      <alignment horizontal="center" vertical="center"/>
    </xf>
    <xf numFmtId="49" fontId="29" fillId="0" borderId="31" xfId="0" applyNumberFormat="1" applyFont="1" applyBorder="1" applyAlignment="1" applyProtection="1">
      <alignment horizontal="center" vertical="center"/>
    </xf>
    <xf numFmtId="49" fontId="29" fillId="0" borderId="32" xfId="0" applyNumberFormat="1" applyFont="1" applyBorder="1" applyAlignment="1" applyProtection="1">
      <alignment horizontal="center" vertical="center"/>
    </xf>
    <xf numFmtId="49" fontId="29" fillId="0" borderId="16" xfId="0" applyNumberFormat="1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center" vertical="center"/>
    </xf>
    <xf numFmtId="49" fontId="29" fillId="0" borderId="23" xfId="0" applyNumberFormat="1" applyFont="1" applyBorder="1" applyAlignment="1" applyProtection="1">
      <alignment horizontal="center" vertical="center"/>
    </xf>
    <xf numFmtId="49" fontId="29" fillId="0" borderId="30" xfId="0" applyNumberFormat="1" applyFont="1" applyBorder="1" applyAlignment="1" applyProtection="1">
      <alignment horizontal="center" vertical="center" wrapText="1"/>
    </xf>
    <xf numFmtId="49" fontId="29" fillId="0" borderId="31" xfId="0" applyNumberFormat="1" applyFont="1" applyBorder="1" applyAlignment="1" applyProtection="1">
      <alignment horizontal="center" vertical="center" wrapText="1"/>
    </xf>
    <xf numFmtId="49" fontId="29" fillId="0" borderId="32" xfId="0" applyNumberFormat="1" applyFont="1" applyBorder="1" applyAlignment="1" applyProtection="1">
      <alignment horizontal="center" vertical="center" wrapText="1"/>
    </xf>
    <xf numFmtId="49" fontId="29" fillId="0" borderId="16" xfId="0" applyNumberFormat="1" applyFont="1" applyBorder="1" applyAlignment="1" applyProtection="1">
      <alignment horizontal="center" vertical="center" wrapText="1"/>
    </xf>
    <xf numFmtId="49" fontId="29" fillId="0" borderId="22" xfId="0" applyNumberFormat="1" applyFont="1" applyBorder="1" applyAlignment="1" applyProtection="1">
      <alignment horizontal="center" vertical="center" wrapText="1"/>
    </xf>
    <xf numFmtId="49" fontId="29" fillId="0" borderId="23" xfId="0" applyNumberFormat="1" applyFont="1" applyBorder="1" applyAlignment="1" applyProtection="1">
      <alignment horizontal="center" vertical="center" wrapText="1"/>
    </xf>
    <xf numFmtId="0" fontId="21" fillId="0" borderId="18" xfId="0" applyNumberFormat="1" applyFont="1" applyBorder="1" applyAlignment="1" applyProtection="1">
      <alignment horizontal="center" vertical="center"/>
    </xf>
    <xf numFmtId="0" fontId="21" fillId="0" borderId="29" xfId="0" applyNumberFormat="1" applyFont="1" applyBorder="1" applyAlignment="1" applyProtection="1">
      <alignment horizontal="center" vertical="center"/>
    </xf>
    <xf numFmtId="0" fontId="21" fillId="0" borderId="19" xfId="0" applyNumberFormat="1" applyFont="1" applyBorder="1" applyAlignment="1" applyProtection="1">
      <alignment horizontal="center" vertical="center"/>
    </xf>
    <xf numFmtId="0" fontId="21" fillId="0" borderId="24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wrapText="1"/>
    </xf>
    <xf numFmtId="0" fontId="34" fillId="0" borderId="22" xfId="0" applyFont="1" applyBorder="1" applyAlignment="1" applyProtection="1">
      <alignment horizontal="center" wrapText="1"/>
    </xf>
    <xf numFmtId="0" fontId="34" fillId="0" borderId="0" xfId="0" applyFont="1" applyBorder="1" applyAlignment="1" applyProtection="1">
      <alignment horizontal="center" vertical="center"/>
    </xf>
    <xf numFmtId="0" fontId="34" fillId="0" borderId="22" xfId="0" applyFont="1" applyBorder="1" applyAlignment="1" applyProtection="1">
      <alignment horizontal="center" vertical="center"/>
    </xf>
    <xf numFmtId="0" fontId="34" fillId="0" borderId="0" xfId="0" applyNumberFormat="1" applyFont="1" applyBorder="1" applyAlignment="1" applyProtection="1">
      <alignment horizontal="center" vertical="center"/>
    </xf>
    <xf numFmtId="0" fontId="32" fillId="0" borderId="3" xfId="0" applyNumberFormat="1" applyFont="1" applyBorder="1" applyAlignment="1" applyProtection="1">
      <alignment horizontal="left" vertical="center" wrapText="1"/>
    </xf>
    <xf numFmtId="0" fontId="32" fillId="0" borderId="20" xfId="0" applyNumberFormat="1" applyFont="1" applyBorder="1" applyAlignment="1" applyProtection="1">
      <alignment horizontal="left" vertical="center" wrapText="1"/>
    </xf>
    <xf numFmtId="0" fontId="32" fillId="0" borderId="20" xfId="0" applyNumberFormat="1" applyFont="1" applyBorder="1" applyAlignment="1" applyProtection="1">
      <alignment horizontal="left"/>
    </xf>
    <xf numFmtId="0" fontId="32" fillId="0" borderId="3" xfId="0" applyNumberFormat="1" applyFont="1" applyBorder="1" applyAlignment="1" applyProtection="1">
      <alignment horizontal="left"/>
    </xf>
    <xf numFmtId="0" fontId="34" fillId="0" borderId="2" xfId="0" applyFont="1" applyBorder="1" applyAlignment="1" applyProtection="1">
      <alignment horizontal="center" vertical="center" wrapText="1"/>
    </xf>
    <xf numFmtId="0" fontId="47" fillId="0" borderId="2" xfId="0" applyFont="1" applyBorder="1" applyAlignment="1" applyProtection="1">
      <alignment horizontal="center" vertical="center" wrapText="1"/>
    </xf>
    <xf numFmtId="11" fontId="39" fillId="0" borderId="3" xfId="0" applyNumberFormat="1" applyFont="1" applyBorder="1" applyAlignment="1" applyProtection="1">
      <alignment horizontal="center" vertical="center" wrapText="1"/>
    </xf>
    <xf numFmtId="11" fontId="4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1" fontId="39" fillId="0" borderId="3" xfId="0" applyNumberFormat="1" applyFont="1" applyFill="1" applyBorder="1" applyAlignment="1" applyProtection="1">
      <alignment horizontal="center" vertical="center" wrapText="1"/>
    </xf>
    <xf numFmtId="0" fontId="37" fillId="0" borderId="5" xfId="0" applyNumberFormat="1" applyFont="1" applyBorder="1" applyAlignment="1" applyProtection="1">
      <alignment horizontal="center" vertical="center"/>
    </xf>
    <xf numFmtId="0" fontId="37" fillId="0" borderId="14" xfId="0" applyNumberFormat="1" applyFont="1" applyBorder="1" applyAlignment="1" applyProtection="1">
      <alignment horizontal="center" vertical="center"/>
    </xf>
    <xf numFmtId="0" fontId="21" fillId="0" borderId="5" xfId="0" applyNumberFormat="1" applyFont="1" applyBorder="1" applyAlignment="1" applyProtection="1">
      <alignment horizontal="center" vertical="center"/>
    </xf>
    <xf numFmtId="0" fontId="21" fillId="0" borderId="14" xfId="0" applyNumberFormat="1" applyFont="1" applyBorder="1" applyAlignment="1" applyProtection="1">
      <alignment horizontal="center" vertical="center"/>
    </xf>
    <xf numFmtId="0" fontId="21" fillId="0" borderId="13" xfId="0" applyNumberFormat="1" applyFont="1" applyBorder="1" applyAlignment="1" applyProtection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 textRotation="90" wrapText="1"/>
    </xf>
    <xf numFmtId="49" fontId="21" fillId="0" borderId="32" xfId="0" applyNumberFormat="1" applyFont="1" applyBorder="1" applyAlignment="1" applyProtection="1">
      <alignment horizontal="center" vertical="center" textRotation="90" wrapText="1"/>
    </xf>
    <xf numFmtId="49" fontId="21" fillId="0" borderId="27" xfId="0" applyNumberFormat="1" applyFont="1" applyBorder="1" applyAlignment="1" applyProtection="1">
      <alignment horizontal="center" vertical="center" textRotation="90" wrapText="1"/>
    </xf>
    <xf numFmtId="49" fontId="21" fillId="0" borderId="28" xfId="0" applyNumberFormat="1" applyFont="1" applyBorder="1" applyAlignment="1" applyProtection="1">
      <alignment horizontal="center" vertical="center" textRotation="90" wrapText="1"/>
    </xf>
    <xf numFmtId="49" fontId="21" fillId="0" borderId="16" xfId="0" applyNumberFormat="1" applyFont="1" applyBorder="1" applyAlignment="1" applyProtection="1">
      <alignment horizontal="center" vertical="center" textRotation="90" wrapText="1"/>
    </xf>
    <xf numFmtId="49" fontId="21" fillId="0" borderId="23" xfId="0" applyNumberFormat="1" applyFont="1" applyBorder="1" applyAlignment="1" applyProtection="1">
      <alignment horizontal="center" vertical="center" textRotation="90" wrapText="1"/>
    </xf>
    <xf numFmtId="49" fontId="21" fillId="0" borderId="30" xfId="0" applyNumberFormat="1" applyFont="1" applyBorder="1" applyAlignment="1" applyProtection="1">
      <alignment horizontal="center" vertical="center" wrapText="1"/>
    </xf>
    <xf numFmtId="49" fontId="21" fillId="0" borderId="32" xfId="0" applyNumberFormat="1" applyFont="1" applyBorder="1" applyAlignment="1" applyProtection="1">
      <alignment horizontal="center" vertical="center" wrapText="1"/>
    </xf>
    <xf numFmtId="49" fontId="21" fillId="0" borderId="16" xfId="0" applyNumberFormat="1" applyFont="1" applyBorder="1" applyAlignment="1" applyProtection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/>
    </xf>
    <xf numFmtId="0" fontId="34" fillId="0" borderId="13" xfId="0" applyFont="1" applyBorder="1" applyAlignment="1" applyProtection="1">
      <alignment horizontal="center" vertical="center"/>
    </xf>
    <xf numFmtId="0" fontId="34" fillId="0" borderId="1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center" vertical="center" textRotation="90"/>
    </xf>
    <xf numFmtId="0" fontId="21" fillId="0" borderId="32" xfId="0" applyFont="1" applyBorder="1" applyAlignment="1" applyProtection="1">
      <alignment horizontal="center" vertical="center" textRotation="90"/>
    </xf>
    <xf numFmtId="0" fontId="21" fillId="0" borderId="27" xfId="0" applyFont="1" applyBorder="1" applyAlignment="1" applyProtection="1">
      <alignment horizontal="center" vertical="center" textRotation="90"/>
    </xf>
    <xf numFmtId="0" fontId="21" fillId="0" borderId="28" xfId="0" applyFont="1" applyBorder="1" applyAlignment="1" applyProtection="1">
      <alignment horizontal="center" vertical="center" textRotation="90"/>
    </xf>
    <xf numFmtId="0" fontId="21" fillId="0" borderId="16" xfId="0" applyFont="1" applyBorder="1" applyAlignment="1" applyProtection="1">
      <alignment horizontal="center" vertical="center" textRotation="90"/>
    </xf>
    <xf numFmtId="0" fontId="21" fillId="0" borderId="23" xfId="0" applyFont="1" applyBorder="1" applyAlignment="1" applyProtection="1">
      <alignment horizontal="center" vertical="center" textRotation="90"/>
    </xf>
    <xf numFmtId="49" fontId="21" fillId="0" borderId="13" xfId="0" applyNumberFormat="1" applyFont="1" applyBorder="1" applyAlignment="1" applyProtection="1">
      <alignment horizontal="center" vertical="center" wrapText="1"/>
    </xf>
    <xf numFmtId="49" fontId="21" fillId="0" borderId="14" xfId="0" applyNumberFormat="1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horizontal="center" vertical="center"/>
    </xf>
    <xf numFmtId="0" fontId="45" fillId="0" borderId="5" xfId="0" applyFont="1" applyBorder="1" applyAlignment="1" applyProtection="1">
      <alignment horizontal="center" vertical="center"/>
    </xf>
    <xf numFmtId="0" fontId="45" fillId="0" borderId="14" xfId="0" applyFont="1" applyBorder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 vertical="center"/>
    </xf>
    <xf numFmtId="0" fontId="37" fillId="0" borderId="14" xfId="0" applyFont="1" applyBorder="1" applyAlignment="1" applyProtection="1">
      <alignment horizontal="center" vertical="center"/>
    </xf>
    <xf numFmtId="0" fontId="37" fillId="0" borderId="37" xfId="0" applyNumberFormat="1" applyFont="1" applyBorder="1" applyAlignment="1" applyProtection="1">
      <alignment horizontal="center" vertical="center"/>
    </xf>
    <xf numFmtId="0" fontId="37" fillId="0" borderId="13" xfId="0" applyFont="1" applyBorder="1" applyAlignment="1" applyProtection="1">
      <alignment horizontal="center" vertical="center"/>
    </xf>
    <xf numFmtId="0" fontId="38" fillId="0" borderId="10" xfId="0" applyFont="1" applyBorder="1" applyAlignment="1" applyProtection="1">
      <alignment horizontal="center" vertical="center"/>
    </xf>
    <xf numFmtId="0" fontId="38" fillId="0" borderId="3" xfId="0" applyFont="1" applyBorder="1" applyAlignment="1" applyProtection="1">
      <alignment horizontal="center" vertical="center"/>
    </xf>
    <xf numFmtId="0" fontId="38" fillId="0" borderId="33" xfId="0" applyFont="1" applyBorder="1" applyAlignment="1" applyProtection="1">
      <alignment horizontal="center" vertical="center"/>
    </xf>
    <xf numFmtId="0" fontId="45" fillId="0" borderId="5" xfId="0" applyFont="1" applyBorder="1" applyAlignment="1" applyProtection="1">
      <alignment horizontal="center" vertical="center" wrapText="1"/>
    </xf>
    <xf numFmtId="0" fontId="45" fillId="0" borderId="14" xfId="0" applyFont="1" applyBorder="1" applyAlignment="1" applyProtection="1">
      <alignment horizontal="center" vertical="center" wrapText="1"/>
    </xf>
    <xf numFmtId="0" fontId="45" fillId="0" borderId="13" xfId="0" applyFont="1" applyBorder="1" applyAlignment="1" applyProtection="1">
      <alignment horizontal="center" vertical="center"/>
    </xf>
    <xf numFmtId="0" fontId="34" fillId="0" borderId="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right" vertical="center"/>
    </xf>
    <xf numFmtId="0" fontId="30" fillId="0" borderId="13" xfId="0" applyFont="1" applyBorder="1" applyAlignment="1" applyProtection="1">
      <alignment horizontal="right" vertical="center"/>
    </xf>
    <xf numFmtId="0" fontId="30" fillId="0" borderId="14" xfId="0" applyFont="1" applyBorder="1" applyAlignment="1" applyProtection="1">
      <alignment horizontal="right" vertical="center"/>
    </xf>
    <xf numFmtId="0" fontId="48" fillId="0" borderId="5" xfId="0" applyFont="1" applyBorder="1" applyAlignment="1" applyProtection="1">
      <alignment horizontal="right" vertical="center"/>
    </xf>
    <xf numFmtId="0" fontId="48" fillId="0" borderId="13" xfId="0" applyFont="1" applyBorder="1" applyAlignment="1" applyProtection="1">
      <alignment horizontal="right" vertical="center"/>
    </xf>
    <xf numFmtId="0" fontId="48" fillId="0" borderId="14" xfId="0" applyFont="1" applyBorder="1" applyAlignment="1" applyProtection="1">
      <alignment horizontal="right" vertical="center"/>
    </xf>
    <xf numFmtId="0" fontId="37" fillId="0" borderId="10" xfId="0" applyFont="1" applyBorder="1" applyAlignment="1" applyProtection="1">
      <alignment horizontal="center" vertical="center"/>
    </xf>
    <xf numFmtId="0" fontId="37" fillId="0" borderId="33" xfId="0" applyFont="1" applyBorder="1" applyAlignment="1" applyProtection="1">
      <alignment horizontal="center" vertical="center"/>
    </xf>
    <xf numFmtId="0" fontId="38" fillId="0" borderId="40" xfId="0" applyFont="1" applyBorder="1" applyAlignment="1" applyProtection="1">
      <alignment horizontal="center" vertical="center"/>
    </xf>
    <xf numFmtId="0" fontId="34" fillId="0" borderId="5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</xf>
    <xf numFmtId="0" fontId="34" fillId="0" borderId="14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33" xfId="0" applyFont="1" applyBorder="1" applyAlignment="1" applyProtection="1">
      <alignment horizontal="center" vertical="center"/>
    </xf>
    <xf numFmtId="0" fontId="37" fillId="0" borderId="37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39" fillId="0" borderId="20" xfId="0" applyFont="1" applyBorder="1" applyAlignment="1" applyProtection="1">
      <alignment horizontal="left" vertical="center"/>
    </xf>
    <xf numFmtId="0" fontId="39" fillId="0" borderId="21" xfId="0" applyFont="1" applyBorder="1" applyAlignment="1" applyProtection="1">
      <alignment horizontal="left" vertical="center"/>
    </xf>
    <xf numFmtId="0" fontId="30" fillId="0" borderId="5" xfId="0" applyFont="1" applyBorder="1" applyAlignment="1" applyProtection="1">
      <alignment horizontal="right" vertical="center" wrapText="1"/>
    </xf>
    <xf numFmtId="0" fontId="30" fillId="0" borderId="13" xfId="0" applyFont="1" applyBorder="1" applyAlignment="1" applyProtection="1">
      <alignment horizontal="right" vertical="center" wrapText="1"/>
    </xf>
    <xf numFmtId="0" fontId="30" fillId="0" borderId="14" xfId="0" applyFont="1" applyBorder="1" applyAlignment="1" applyProtection="1">
      <alignment horizontal="right" vertical="center" wrapText="1"/>
    </xf>
    <xf numFmtId="0" fontId="37" fillId="0" borderId="40" xfId="0" applyFont="1" applyBorder="1" applyAlignment="1" applyProtection="1">
      <alignment horizontal="center" vertical="center"/>
    </xf>
    <xf numFmtId="0" fontId="34" fillId="0" borderId="31" xfId="0" applyFont="1" applyBorder="1" applyAlignment="1" applyProtection="1">
      <alignment horizontal="center" vertical="center" wrapText="1"/>
    </xf>
    <xf numFmtId="0" fontId="34" fillId="0" borderId="32" xfId="0" applyFont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/>
    </xf>
    <xf numFmtId="49" fontId="37" fillId="0" borderId="3" xfId="0" applyNumberFormat="1" applyFont="1" applyBorder="1" applyAlignment="1" applyProtection="1">
      <alignment horizontal="center" vertical="center"/>
    </xf>
    <xf numFmtId="49" fontId="34" fillId="0" borderId="0" xfId="0" applyNumberFormat="1" applyFont="1" applyBorder="1" applyAlignment="1" applyProtection="1">
      <alignment horizontal="left"/>
    </xf>
    <xf numFmtId="49" fontId="34" fillId="0" borderId="0" xfId="0" applyNumberFormat="1" applyFont="1" applyBorder="1" applyAlignment="1" applyProtection="1">
      <alignment horizontal="left" vertical="center"/>
    </xf>
    <xf numFmtId="49" fontId="27" fillId="0" borderId="15" xfId="0" applyNumberFormat="1" applyFont="1" applyBorder="1" applyAlignment="1" applyProtection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/>
    </xf>
    <xf numFmtId="49" fontId="24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49" fontId="27" fillId="0" borderId="0" xfId="0" applyNumberFormat="1" applyFont="1" applyBorder="1" applyAlignment="1" applyProtection="1">
      <alignment horizontal="center" vertical="center"/>
    </xf>
    <xf numFmtId="49" fontId="36" fillId="0" borderId="0" xfId="0" applyNumberFormat="1" applyFont="1" applyBorder="1" applyAlignment="1" applyProtection="1">
      <alignment horizontal="center" vertical="center"/>
    </xf>
    <xf numFmtId="49" fontId="32" fillId="0" borderId="3" xfId="0" applyNumberFormat="1" applyFont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wrapText="1"/>
    </xf>
    <xf numFmtId="0" fontId="34" fillId="0" borderId="0" xfId="0" applyNumberFormat="1" applyFont="1" applyBorder="1" applyAlignment="1" applyProtection="1">
      <alignment horizontal="right"/>
    </xf>
    <xf numFmtId="0" fontId="33" fillId="0" borderId="31" xfId="0" applyNumberFormat="1" applyFont="1" applyBorder="1" applyAlignment="1" applyProtection="1">
      <alignment horizontal="left"/>
    </xf>
    <xf numFmtId="0" fontId="33" fillId="0" borderId="34" xfId="0" applyNumberFormat="1" applyFont="1" applyBorder="1" applyAlignment="1" applyProtection="1">
      <alignment horizontal="left"/>
    </xf>
    <xf numFmtId="0" fontId="34" fillId="0" borderId="3" xfId="0" applyFont="1" applyBorder="1" applyAlignment="1" applyProtection="1">
      <alignment horizontal="center" vertical="center"/>
    </xf>
    <xf numFmtId="0" fontId="34" fillId="0" borderId="22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left" wrapText="1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3" fillId="0" borderId="5" xfId="0" applyNumberFormat="1" applyFont="1" applyBorder="1" applyAlignment="1" applyProtection="1">
      <alignment horizontal="center" vertical="center" wrapText="1"/>
    </xf>
    <xf numFmtId="0" fontId="24" fillId="0" borderId="13" xfId="0" applyNumberFormat="1" applyFont="1" applyBorder="1" applyAlignment="1" applyProtection="1">
      <alignment horizontal="center" vertical="center" wrapText="1"/>
    </xf>
    <xf numFmtId="0" fontId="39" fillId="0" borderId="13" xfId="0" applyFont="1" applyBorder="1"/>
    <xf numFmtId="0" fontId="39" fillId="0" borderId="14" xfId="0" applyFont="1" applyBorder="1"/>
    <xf numFmtId="0" fontId="21" fillId="0" borderId="31" xfId="0" applyFont="1" applyBorder="1" applyAlignment="1" applyProtection="1">
      <alignment horizontal="center" vertical="center"/>
    </xf>
    <xf numFmtId="0" fontId="25" fillId="0" borderId="31" xfId="0" applyFont="1" applyBorder="1" applyAlignment="1"/>
    <xf numFmtId="0" fontId="25" fillId="0" borderId="32" xfId="0" applyFont="1" applyBorder="1" applyAlignment="1"/>
    <xf numFmtId="0" fontId="21" fillId="0" borderId="30" xfId="0" applyFont="1" applyBorder="1" applyAlignment="1" applyProtection="1">
      <alignment horizontal="left" vertical="center" textRotation="90" wrapText="1"/>
    </xf>
    <xf numFmtId="0" fontId="21" fillId="0" borderId="32" xfId="0" applyFont="1" applyBorder="1" applyAlignment="1" applyProtection="1">
      <alignment horizontal="left" vertical="center" textRotation="90" wrapText="1"/>
    </xf>
    <xf numFmtId="0" fontId="21" fillId="0" borderId="27" xfId="0" applyFont="1" applyBorder="1" applyAlignment="1" applyProtection="1">
      <alignment horizontal="left" vertical="center" textRotation="90" wrapText="1"/>
    </xf>
    <xf numFmtId="0" fontId="21" fillId="0" borderId="28" xfId="0" applyFont="1" applyBorder="1" applyAlignment="1" applyProtection="1">
      <alignment horizontal="left" vertical="center" textRotation="90" wrapText="1"/>
    </xf>
    <xf numFmtId="0" fontId="21" fillId="0" borderId="16" xfId="0" applyFont="1" applyBorder="1" applyAlignment="1" applyProtection="1">
      <alignment horizontal="left" vertical="center" textRotation="90" wrapText="1"/>
    </xf>
    <xf numFmtId="0" fontId="21" fillId="0" borderId="23" xfId="0" applyFont="1" applyBorder="1" applyAlignment="1" applyProtection="1">
      <alignment horizontal="left" vertical="center" textRotation="90" wrapText="1"/>
    </xf>
    <xf numFmtId="0" fontId="21" fillId="0" borderId="13" xfId="0" applyNumberFormat="1" applyFont="1" applyBorder="1" applyAlignment="1" applyProtection="1">
      <alignment horizontal="center" vertical="center" wrapText="1"/>
    </xf>
    <xf numFmtId="0" fontId="21" fillId="0" borderId="14" xfId="0" applyNumberFormat="1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textRotation="90" wrapText="1"/>
    </xf>
    <xf numFmtId="0" fontId="21" fillId="0" borderId="0" xfId="0" applyFont="1" applyBorder="1" applyAlignment="1" applyProtection="1">
      <alignment horizontal="center" vertical="center" textRotation="90"/>
    </xf>
    <xf numFmtId="0" fontId="21" fillId="0" borderId="22" xfId="0" applyFont="1" applyBorder="1" applyAlignment="1" applyProtection="1">
      <alignment horizontal="center" vertical="center" textRotation="90"/>
    </xf>
    <xf numFmtId="0" fontId="21" fillId="0" borderId="31" xfId="0" applyFont="1" applyBorder="1" applyAlignment="1" applyProtection="1">
      <alignment horizontal="center" vertical="center" textRotation="90"/>
    </xf>
    <xf numFmtId="0" fontId="30" fillId="0" borderId="30" xfId="0" applyFont="1" applyBorder="1" applyAlignment="1" applyProtection="1">
      <alignment horizontal="center" vertical="center" wrapText="1"/>
    </xf>
    <xf numFmtId="0" fontId="30" fillId="0" borderId="31" xfId="0" applyFont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center" vertical="center"/>
    </xf>
    <xf numFmtId="0" fontId="30" fillId="0" borderId="22" xfId="0" applyFont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textRotation="90"/>
    </xf>
    <xf numFmtId="0" fontId="21" fillId="0" borderId="30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</xf>
    <xf numFmtId="0" fontId="33" fillId="0" borderId="35" xfId="0" applyNumberFormat="1" applyFont="1" applyBorder="1" applyAlignment="1" applyProtection="1">
      <alignment horizontal="left"/>
    </xf>
    <xf numFmtId="49" fontId="21" fillId="0" borderId="24" xfId="0" applyNumberFormat="1" applyFont="1" applyBorder="1" applyAlignment="1" applyProtection="1">
      <alignment horizontal="center" vertical="center"/>
    </xf>
    <xf numFmtId="49" fontId="21" fillId="0" borderId="25" xfId="0" applyNumberFormat="1" applyFont="1" applyBorder="1" applyAlignment="1" applyProtection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 textRotation="90"/>
    </xf>
    <xf numFmtId="0" fontId="21" fillId="0" borderId="11" xfId="0" applyFont="1" applyBorder="1" applyAlignment="1" applyProtection="1">
      <alignment horizontal="center" vertical="center" textRotation="90"/>
    </xf>
    <xf numFmtId="0" fontId="23" fillId="0" borderId="34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39" fillId="0" borderId="42" xfId="0" applyFont="1" applyBorder="1" applyAlignment="1" applyProtection="1">
      <alignment horizontal="left" vertical="center"/>
    </xf>
    <xf numFmtId="0" fontId="39" fillId="0" borderId="44" xfId="0" applyFont="1" applyBorder="1" applyAlignment="1" applyProtection="1">
      <alignment horizontal="left" vertical="center"/>
    </xf>
    <xf numFmtId="0" fontId="39" fillId="0" borderId="43" xfId="0" applyFont="1" applyBorder="1" applyAlignment="1" applyProtection="1">
      <alignment horizontal="left" vertical="center"/>
    </xf>
    <xf numFmtId="0" fontId="38" fillId="0" borderId="5" xfId="0" applyFont="1" applyBorder="1" applyAlignment="1" applyProtection="1">
      <alignment horizontal="center" vertical="center"/>
    </xf>
    <xf numFmtId="0" fontId="38" fillId="0" borderId="14" xfId="0" applyFont="1" applyBorder="1" applyAlignment="1" applyProtection="1">
      <alignment horizontal="center" vertical="center"/>
    </xf>
    <xf numFmtId="0" fontId="45" fillId="0" borderId="37" xfId="0" applyFont="1" applyBorder="1" applyAlignment="1" applyProtection="1">
      <alignment horizontal="center" vertical="center"/>
    </xf>
    <xf numFmtId="0" fontId="37" fillId="0" borderId="30" xfId="0" applyFont="1" applyBorder="1" applyAlignment="1" applyProtection="1">
      <alignment horizontal="center" vertical="center"/>
    </xf>
    <xf numFmtId="0" fontId="37" fillId="0" borderId="31" xfId="0" applyFont="1" applyBorder="1" applyAlignment="1" applyProtection="1">
      <alignment horizontal="center" vertical="center"/>
    </xf>
    <xf numFmtId="0" fontId="37" fillId="0" borderId="32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center" vertical="center"/>
    </xf>
    <xf numFmtId="0" fontId="29" fillId="0" borderId="23" xfId="0" applyFont="1" applyBorder="1" applyAlignment="1" applyProtection="1">
      <alignment horizontal="center" vertical="center"/>
    </xf>
    <xf numFmtId="0" fontId="39" fillId="0" borderId="42" xfId="0" applyFont="1" applyBorder="1" applyAlignment="1" applyProtection="1">
      <alignment horizontal="left" vertical="center" wrapText="1"/>
    </xf>
    <xf numFmtId="0" fontId="39" fillId="0" borderId="44" xfId="0" applyFont="1" applyBorder="1" applyAlignment="1" applyProtection="1">
      <alignment horizontal="left" vertical="center" wrapText="1"/>
    </xf>
    <xf numFmtId="0" fontId="39" fillId="0" borderId="43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center" vertical="center" wrapText="1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36" fillId="0" borderId="15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center"/>
    </xf>
    <xf numFmtId="0" fontId="38" fillId="0" borderId="42" xfId="0" applyFont="1" applyBorder="1" applyAlignment="1" applyProtection="1">
      <alignment horizontal="center" vertical="center"/>
    </xf>
    <xf numFmtId="0" fontId="38" fillId="0" borderId="43" xfId="0" applyFont="1" applyBorder="1" applyAlignment="1" applyProtection="1">
      <alignment horizontal="center" vertical="center"/>
    </xf>
    <xf numFmtId="0" fontId="34" fillId="0" borderId="5" xfId="0" applyFont="1" applyBorder="1" applyAlignment="1" applyProtection="1">
      <alignment horizontal="left" vertical="center" wrapText="1"/>
    </xf>
    <xf numFmtId="0" fontId="34" fillId="0" borderId="13" xfId="0" applyFont="1" applyBorder="1" applyAlignment="1" applyProtection="1">
      <alignment horizontal="left" vertical="center" wrapText="1"/>
    </xf>
    <xf numFmtId="0" fontId="34" fillId="0" borderId="14" xfId="0" applyFont="1" applyBorder="1" applyAlignment="1" applyProtection="1">
      <alignment horizontal="left" vertical="center" wrapText="1"/>
    </xf>
    <xf numFmtId="0" fontId="39" fillId="0" borderId="13" xfId="0" applyFont="1" applyBorder="1" applyAlignment="1" applyProtection="1">
      <alignment horizontal="left" vertical="center" wrapText="1"/>
    </xf>
    <xf numFmtId="0" fontId="39" fillId="0" borderId="14" xfId="0" applyFont="1" applyBorder="1" applyAlignment="1" applyProtection="1">
      <alignment horizontal="left" vertical="center" wrapText="1"/>
    </xf>
    <xf numFmtId="0" fontId="34" fillId="0" borderId="30" xfId="0" applyFont="1" applyBorder="1" applyAlignment="1" applyProtection="1">
      <alignment horizontal="left" vertical="center" wrapText="1"/>
    </xf>
    <xf numFmtId="0" fontId="34" fillId="0" borderId="31" xfId="0" applyFont="1" applyBorder="1" applyAlignment="1" applyProtection="1">
      <alignment horizontal="left" vertical="center" wrapText="1"/>
    </xf>
    <xf numFmtId="0" fontId="34" fillId="0" borderId="32" xfId="0" applyFont="1" applyBorder="1" applyAlignment="1" applyProtection="1">
      <alignment horizontal="left" vertical="center" wrapText="1"/>
    </xf>
    <xf numFmtId="49" fontId="34" fillId="0" borderId="3" xfId="0" applyNumberFormat="1" applyFont="1" applyBorder="1" applyAlignment="1" applyProtection="1">
      <alignment horizontal="center" vertical="center"/>
    </xf>
    <xf numFmtId="0" fontId="41" fillId="0" borderId="3" xfId="0" applyNumberFormat="1" applyFont="1" applyBorder="1" applyAlignment="1" applyProtection="1">
      <alignment horizontal="center"/>
    </xf>
    <xf numFmtId="0" fontId="37" fillId="0" borderId="41" xfId="0" applyNumberFormat="1" applyFont="1" applyBorder="1" applyAlignment="1" applyProtection="1">
      <alignment horizontal="center" vertical="center"/>
    </xf>
    <xf numFmtId="0" fontId="34" fillId="0" borderId="41" xfId="0" applyNumberFormat="1" applyFont="1" applyBorder="1" applyAlignment="1" applyProtection="1">
      <alignment horizontal="center" vertical="center"/>
    </xf>
    <xf numFmtId="0" fontId="34" fillId="0" borderId="5" xfId="0" applyNumberFormat="1" applyFont="1" applyBorder="1" applyAlignment="1" applyProtection="1">
      <alignment horizontal="center" vertical="center"/>
    </xf>
    <xf numFmtId="0" fontId="34" fillId="0" borderId="14" xfId="0" applyNumberFormat="1" applyFont="1" applyBorder="1" applyAlignment="1" applyProtection="1">
      <alignment horizontal="center" vertical="center"/>
    </xf>
    <xf numFmtId="0" fontId="37" fillId="0" borderId="12" xfId="0" applyFont="1" applyBorder="1" applyAlignment="1" applyProtection="1">
      <alignment horizontal="center" vertical="center"/>
    </xf>
    <xf numFmtId="0" fontId="37" fillId="0" borderId="17" xfId="0" applyFont="1" applyBorder="1" applyAlignment="1" applyProtection="1">
      <alignment horizontal="center" vertical="center"/>
    </xf>
    <xf numFmtId="0" fontId="37" fillId="0" borderId="36" xfId="0" applyFont="1" applyBorder="1" applyAlignment="1" applyProtection="1">
      <alignment horizontal="center" vertical="center"/>
    </xf>
  </cellXfs>
  <cellStyles count="6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Обычный" xfId="0" builtinId="0"/>
    <cellStyle name="Обычный 2" xfId="61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141111</xdr:colOff>
      <xdr:row>3</xdr:row>
      <xdr:rowOff>333535</xdr:rowOff>
    </xdr:from>
    <xdr:to>
      <xdr:col>10</xdr:col>
      <xdr:colOff>7314</xdr:colOff>
      <xdr:row>9</xdr:row>
      <xdr:rowOff>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B42DBB44-C8FC-884E-B805-0149D131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636" y="1205858"/>
          <a:ext cx="1982870" cy="191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6"/>
  <sheetViews>
    <sheetView showZeros="0" tabSelected="1" topLeftCell="F43" zoomScale="75" zoomScaleNormal="75" zoomScaleSheetLayoutView="50" workbookViewId="0">
      <selection activeCell="U58" sqref="D58:BF63"/>
    </sheetView>
  </sheetViews>
  <sheetFormatPr defaultColWidth="10.140625" defaultRowHeight="12.75" x14ac:dyDescent="0.2"/>
  <cols>
    <col min="1" max="1" width="13.28515625" style="2" customWidth="1"/>
    <col min="2" max="8" width="4.42578125" style="2" customWidth="1"/>
    <col min="9" max="9" width="5" style="2" customWidth="1"/>
    <col min="10" max="10" width="4.42578125" style="2" customWidth="1"/>
    <col min="11" max="11" width="5" style="2" customWidth="1"/>
    <col min="12" max="12" width="4.42578125" style="2" customWidth="1"/>
    <col min="13" max="14" width="4.42578125" style="12" customWidth="1"/>
    <col min="15" max="16" width="4.42578125" style="11" customWidth="1"/>
    <col min="17" max="27" width="4.42578125" style="4" customWidth="1"/>
    <col min="28" max="31" width="4.42578125" style="3" customWidth="1"/>
    <col min="32" max="51" width="4.42578125" style="2" customWidth="1"/>
    <col min="52" max="52" width="3.85546875" style="2" customWidth="1"/>
    <col min="53" max="53" width="4.42578125" style="2" customWidth="1"/>
    <col min="54" max="54" width="3.85546875" style="2" customWidth="1"/>
    <col min="55" max="55" width="4" style="2" customWidth="1"/>
    <col min="56" max="56" width="5.42578125" style="2" customWidth="1"/>
    <col min="57" max="57" width="4.42578125" style="2" customWidth="1"/>
    <col min="58" max="58" width="5" style="2" customWidth="1"/>
    <col min="59" max="59" width="6.140625" style="2" customWidth="1"/>
    <col min="60" max="60" width="6" style="2" customWidth="1"/>
    <col min="61" max="62" width="5" style="2" customWidth="1"/>
    <col min="63" max="16384" width="10.140625" style="2"/>
  </cols>
  <sheetData>
    <row r="1" spans="1:62" ht="8.1" customHeight="1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2"/>
      <c r="O1" s="53"/>
      <c r="P1" s="53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  <c r="AC1" s="55"/>
      <c r="AD1" s="55"/>
      <c r="AE1" s="5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6"/>
      <c r="BE1" s="56"/>
      <c r="BF1" s="56"/>
      <c r="BG1" s="39"/>
      <c r="BH1" s="39"/>
      <c r="BI1" s="39"/>
      <c r="BJ1" s="39"/>
    </row>
    <row r="2" spans="1:62" ht="29.2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9"/>
      <c r="P2" s="59"/>
      <c r="Q2" s="60"/>
      <c r="R2" s="60"/>
      <c r="S2" s="60"/>
      <c r="T2" s="60"/>
      <c r="U2" s="365" t="s">
        <v>69</v>
      </c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61"/>
      <c r="BE2" s="62"/>
      <c r="BF2" s="62"/>
      <c r="BG2" s="37"/>
      <c r="BH2" s="37"/>
      <c r="BI2" s="37"/>
      <c r="BJ2" s="37"/>
    </row>
    <row r="3" spans="1:62" s="1" customFormat="1" ht="31.5" customHeight="1" x14ac:dyDescent="0.35">
      <c r="A3" s="150"/>
      <c r="B3" s="379" t="s">
        <v>94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"/>
      <c r="BH3" s="37"/>
      <c r="BI3" s="37"/>
      <c r="BJ3" s="37"/>
    </row>
    <row r="4" spans="1:62" ht="47.1" customHeight="1" x14ac:dyDescent="0.2">
      <c r="A4" s="377" t="s">
        <v>74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63"/>
      <c r="BE4" s="64"/>
      <c r="BF4" s="64"/>
      <c r="BG4" s="38"/>
      <c r="BH4" s="38"/>
      <c r="BI4" s="38"/>
      <c r="BJ4" s="38"/>
    </row>
    <row r="5" spans="1:62" ht="23.1" customHeight="1" x14ac:dyDescent="0.25">
      <c r="A5" s="51"/>
      <c r="B5" s="65"/>
      <c r="C5" s="51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67"/>
      <c r="Q5" s="68"/>
      <c r="R5" s="68"/>
      <c r="S5" s="68"/>
      <c r="T5" s="68"/>
      <c r="U5" s="281" t="s">
        <v>106</v>
      </c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69"/>
      <c r="AO5" s="69"/>
      <c r="AP5" s="69"/>
      <c r="AQ5" s="69"/>
      <c r="AR5" s="51"/>
      <c r="AS5" s="51"/>
      <c r="AT5" s="51"/>
      <c r="AU5" s="51"/>
      <c r="AV5" s="51"/>
      <c r="AW5" s="133"/>
      <c r="AX5" s="133"/>
      <c r="AY5" s="133"/>
      <c r="AZ5" s="133"/>
      <c r="BA5" s="380" t="s">
        <v>72</v>
      </c>
      <c r="BB5" s="380"/>
      <c r="BC5" s="380"/>
      <c r="BD5" s="380"/>
      <c r="BE5" s="380"/>
      <c r="BF5" s="380"/>
      <c r="BG5" s="38"/>
      <c r="BH5" s="38"/>
      <c r="BI5" s="38"/>
      <c r="BJ5" s="38"/>
    </row>
    <row r="6" spans="1:62" ht="32.1" customHeight="1" x14ac:dyDescent="0.45">
      <c r="A6" s="70"/>
      <c r="B6" s="149"/>
      <c r="C6" s="149"/>
      <c r="D6" s="149"/>
      <c r="E6" s="149"/>
      <c r="F6" s="149"/>
      <c r="G6" s="149"/>
      <c r="H6" s="48"/>
      <c r="I6" s="47"/>
      <c r="J6" s="47"/>
      <c r="K6" s="47"/>
      <c r="L6" s="47"/>
      <c r="M6" s="71"/>
      <c r="N6" s="71"/>
      <c r="O6" s="71"/>
      <c r="P6" s="71"/>
      <c r="Q6" s="367" t="s">
        <v>76</v>
      </c>
      <c r="R6" s="367"/>
      <c r="S6" s="367"/>
      <c r="T6" s="367"/>
      <c r="U6" s="466" t="s">
        <v>107</v>
      </c>
      <c r="V6" s="466"/>
      <c r="W6" s="466"/>
      <c r="X6" s="466"/>
      <c r="Y6" s="466"/>
      <c r="Z6" s="466"/>
      <c r="AA6" s="466"/>
      <c r="AB6" s="466"/>
      <c r="AC6" s="72" t="s">
        <v>35</v>
      </c>
      <c r="AD6" s="72"/>
      <c r="AE6" s="72"/>
      <c r="AF6" s="72"/>
      <c r="AG6" s="72"/>
      <c r="AH6" s="366" t="s">
        <v>68</v>
      </c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277" t="s">
        <v>58</v>
      </c>
      <c r="AW6" s="277"/>
      <c r="AX6" s="277"/>
      <c r="AY6" s="277"/>
      <c r="AZ6" s="277"/>
      <c r="BA6" s="380"/>
      <c r="BB6" s="380"/>
      <c r="BC6" s="380"/>
      <c r="BD6" s="380"/>
      <c r="BE6" s="380"/>
      <c r="BF6" s="380"/>
      <c r="BG6" s="32"/>
      <c r="BH6" s="32"/>
      <c r="BI6" s="32"/>
      <c r="BJ6" s="32"/>
    </row>
    <row r="7" spans="1:62" ht="15" customHeight="1" x14ac:dyDescent="0.45">
      <c r="A7" s="70"/>
      <c r="B7" s="149"/>
      <c r="C7" s="149"/>
      <c r="D7" s="149"/>
      <c r="E7" s="149"/>
      <c r="F7" s="149"/>
      <c r="G7" s="149"/>
      <c r="H7" s="48"/>
      <c r="I7" s="47"/>
      <c r="J7" s="47"/>
      <c r="K7" s="47"/>
      <c r="L7" s="47"/>
      <c r="M7" s="71"/>
      <c r="N7" s="71"/>
      <c r="O7" s="71"/>
      <c r="P7" s="71"/>
      <c r="Q7" s="73"/>
      <c r="R7" s="73"/>
      <c r="S7" s="371" t="s">
        <v>60</v>
      </c>
      <c r="T7" s="372"/>
      <c r="U7" s="372"/>
      <c r="V7" s="372"/>
      <c r="W7" s="372"/>
      <c r="X7" s="372"/>
      <c r="Y7" s="372"/>
      <c r="Z7" s="372"/>
      <c r="AA7" s="372"/>
      <c r="AB7" s="372"/>
      <c r="AC7" s="73"/>
      <c r="AD7" s="74"/>
      <c r="AE7" s="72"/>
      <c r="AF7" s="72"/>
      <c r="AG7" s="72"/>
      <c r="AH7" s="373" t="s">
        <v>36</v>
      </c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51"/>
      <c r="AW7" s="75"/>
      <c r="AX7" s="75"/>
      <c r="AY7" s="75"/>
      <c r="AZ7" s="75"/>
      <c r="BA7" s="380"/>
      <c r="BB7" s="380"/>
      <c r="BC7" s="380"/>
      <c r="BD7" s="380"/>
      <c r="BE7" s="380"/>
      <c r="BF7" s="380"/>
      <c r="BG7" s="22"/>
      <c r="BH7" s="22"/>
      <c r="BI7" s="22"/>
      <c r="BJ7" s="22"/>
    </row>
    <row r="8" spans="1:62" ht="36.950000000000003" customHeight="1" x14ac:dyDescent="0.45">
      <c r="A8" s="51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32"/>
      <c r="O8" s="77"/>
      <c r="P8" s="77"/>
      <c r="Q8" s="368" t="s">
        <v>61</v>
      </c>
      <c r="R8" s="368"/>
      <c r="S8" s="368"/>
      <c r="T8" s="368"/>
      <c r="U8" s="368"/>
      <c r="V8" s="368"/>
      <c r="W8" s="368"/>
      <c r="X8" s="375" t="s">
        <v>96</v>
      </c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287" t="s">
        <v>112</v>
      </c>
      <c r="AW8" s="287"/>
      <c r="AX8" s="287"/>
      <c r="AY8" s="287"/>
      <c r="AZ8" s="287"/>
      <c r="BA8" s="286" t="s">
        <v>114</v>
      </c>
      <c r="BB8" s="286"/>
      <c r="BC8" s="286"/>
      <c r="BD8" s="286"/>
      <c r="BE8" s="286"/>
      <c r="BF8" s="286"/>
      <c r="BG8" s="33"/>
      <c r="BH8" s="33"/>
      <c r="BI8" s="33"/>
      <c r="BJ8" s="33"/>
    </row>
    <row r="9" spans="1:62" ht="21" customHeight="1" x14ac:dyDescent="0.45">
      <c r="A9" s="51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32"/>
      <c r="O9" s="77"/>
      <c r="P9" s="78"/>
      <c r="Q9" s="73"/>
      <c r="R9" s="73"/>
      <c r="S9" s="73"/>
      <c r="T9" s="73"/>
      <c r="U9" s="73"/>
      <c r="V9" s="73"/>
      <c r="W9" s="73"/>
      <c r="X9" s="369" t="s">
        <v>62</v>
      </c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287"/>
      <c r="AW9" s="287"/>
      <c r="AX9" s="287"/>
      <c r="AY9" s="287"/>
      <c r="AZ9" s="287"/>
      <c r="BA9" s="286"/>
      <c r="BB9" s="286"/>
      <c r="BC9" s="286"/>
      <c r="BD9" s="286"/>
      <c r="BE9" s="286"/>
      <c r="BF9" s="286"/>
      <c r="BG9" s="33"/>
      <c r="BH9" s="33"/>
      <c r="BI9" s="33"/>
      <c r="BJ9" s="33"/>
    </row>
    <row r="10" spans="1:62" ht="36.950000000000003" customHeight="1" x14ac:dyDescent="0.5">
      <c r="A10" s="51"/>
      <c r="B10" s="378" t="s">
        <v>0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132"/>
      <c r="O10" s="79"/>
      <c r="P10" s="79"/>
      <c r="Q10" s="381" t="s">
        <v>37</v>
      </c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467" t="s">
        <v>108</v>
      </c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162"/>
      <c r="AS10" s="162"/>
      <c r="AT10" s="162"/>
      <c r="AU10" s="162"/>
      <c r="AV10" s="287" t="s">
        <v>113</v>
      </c>
      <c r="AW10" s="287"/>
      <c r="AX10" s="287"/>
      <c r="AY10" s="287"/>
      <c r="AZ10" s="287"/>
      <c r="BA10" s="286" t="s">
        <v>115</v>
      </c>
      <c r="BB10" s="286"/>
      <c r="BC10" s="286"/>
      <c r="BD10" s="286"/>
      <c r="BE10" s="286"/>
      <c r="BF10" s="286"/>
      <c r="BG10" s="34"/>
      <c r="BH10" s="34"/>
      <c r="BI10" s="34"/>
      <c r="BJ10" s="34"/>
    </row>
    <row r="11" spans="1:62" ht="12" customHeight="1" x14ac:dyDescent="0.45">
      <c r="A11" s="51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32"/>
      <c r="O11" s="79"/>
      <c r="P11" s="79"/>
      <c r="AV11" s="287"/>
      <c r="AW11" s="287"/>
      <c r="AX11" s="287"/>
      <c r="AY11" s="287"/>
      <c r="AZ11" s="287"/>
      <c r="BA11" s="286"/>
      <c r="BB11" s="286"/>
      <c r="BC11" s="286"/>
      <c r="BD11" s="286"/>
      <c r="BE11" s="286"/>
      <c r="BF11" s="286"/>
      <c r="BG11" s="21"/>
      <c r="BH11" s="21"/>
      <c r="BI11" s="21"/>
      <c r="BJ11" s="21"/>
    </row>
    <row r="12" spans="1:62" ht="26.1" customHeight="1" x14ac:dyDescent="0.45">
      <c r="A12" s="51"/>
      <c r="B12" s="387" t="s">
        <v>87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132"/>
      <c r="O12" s="82"/>
      <c r="P12" s="82"/>
      <c r="Q12" s="281" t="s">
        <v>97</v>
      </c>
      <c r="R12" s="281"/>
      <c r="S12" s="281"/>
      <c r="T12" s="281"/>
      <c r="U12" s="281"/>
      <c r="V12" s="281"/>
      <c r="W12" s="281"/>
      <c r="X12" s="281"/>
      <c r="Y12" s="282" t="s">
        <v>98</v>
      </c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79" t="s">
        <v>29</v>
      </c>
      <c r="AW12" s="279"/>
      <c r="AX12" s="279"/>
      <c r="AY12" s="279"/>
      <c r="AZ12" s="279"/>
      <c r="BA12" s="384" t="s">
        <v>111</v>
      </c>
      <c r="BB12" s="384"/>
      <c r="BC12" s="384"/>
      <c r="BD12" s="384"/>
      <c r="BE12" s="384"/>
      <c r="BF12" s="384"/>
      <c r="BG12" s="36"/>
      <c r="BH12" s="36"/>
      <c r="BI12" s="36"/>
      <c r="BJ12" s="36"/>
    </row>
    <row r="13" spans="1:62" ht="27.95" customHeight="1" x14ac:dyDescent="0.3">
      <c r="A13" s="51"/>
      <c r="B13" s="454" t="s">
        <v>86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132"/>
      <c r="O13" s="82"/>
      <c r="P13" s="82"/>
      <c r="Q13" s="87"/>
      <c r="R13" s="87"/>
      <c r="S13" s="87"/>
      <c r="T13" s="87"/>
      <c r="U13" s="87"/>
      <c r="V13" s="87"/>
      <c r="W13" s="87"/>
      <c r="X13" s="87"/>
      <c r="Y13" s="283" t="s">
        <v>75</v>
      </c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51"/>
      <c r="AW13" s="51"/>
      <c r="AX13" s="83"/>
      <c r="AY13" s="51"/>
      <c r="AZ13" s="51"/>
      <c r="BA13" s="455" t="s">
        <v>63</v>
      </c>
      <c r="BB13" s="455"/>
      <c r="BC13" s="455"/>
      <c r="BD13" s="455"/>
      <c r="BE13" s="455"/>
      <c r="BF13" s="455"/>
      <c r="BG13" s="35"/>
      <c r="BH13" s="35"/>
      <c r="BI13" s="35"/>
      <c r="BJ13" s="35"/>
    </row>
    <row r="14" spans="1:62" ht="26.1" customHeight="1" x14ac:dyDescent="0.45">
      <c r="A14" s="51"/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132"/>
      <c r="O14" s="82"/>
      <c r="P14" s="82"/>
      <c r="Q14" s="163"/>
      <c r="R14" s="163"/>
      <c r="S14" s="163"/>
      <c r="T14" s="163"/>
      <c r="U14" s="163"/>
      <c r="V14" s="163"/>
      <c r="W14" s="163"/>
      <c r="X14" s="163"/>
      <c r="Y14" s="284" t="s">
        <v>109</v>
      </c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51"/>
      <c r="AW14" s="51"/>
      <c r="AX14" s="83"/>
      <c r="AY14" s="51"/>
      <c r="AZ14" s="51"/>
      <c r="BA14" s="51"/>
      <c r="BB14" s="51"/>
      <c r="BC14" s="85"/>
      <c r="BD14" s="86"/>
      <c r="BE14" s="86"/>
      <c r="BF14" s="86"/>
      <c r="BG14" s="23"/>
      <c r="BH14" s="23"/>
      <c r="BI14" s="23"/>
      <c r="BJ14" s="23"/>
    </row>
    <row r="15" spans="1:62" ht="27" customHeight="1" x14ac:dyDescent="0.45">
      <c r="A15" s="51"/>
      <c r="B15" s="386" t="s">
        <v>149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95"/>
      <c r="O15" s="82"/>
      <c r="P15" s="82"/>
      <c r="Q15" s="87"/>
      <c r="R15" s="87"/>
      <c r="S15" s="87"/>
      <c r="T15" s="87"/>
      <c r="U15" s="87"/>
      <c r="V15" s="87"/>
      <c r="W15" s="87"/>
      <c r="X15" s="87"/>
      <c r="Y15" s="285" t="s">
        <v>110</v>
      </c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51"/>
      <c r="AW15" s="51"/>
      <c r="AX15" s="83"/>
      <c r="AY15" s="51"/>
      <c r="AZ15" s="51"/>
      <c r="BA15" s="51"/>
      <c r="BB15" s="51"/>
      <c r="BC15" s="85"/>
      <c r="BD15" s="86"/>
      <c r="BE15" s="86"/>
      <c r="BF15" s="86"/>
      <c r="BG15" s="18"/>
      <c r="BH15" s="18"/>
      <c r="BI15" s="18"/>
      <c r="BJ15" s="18"/>
    </row>
    <row r="16" spans="1:62" ht="29.1" customHeight="1" x14ac:dyDescent="0.45">
      <c r="A16" s="51"/>
      <c r="B16" s="386" t="s">
        <v>88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131"/>
      <c r="N16" s="95"/>
      <c r="O16" s="82"/>
      <c r="P16" s="82"/>
      <c r="Q16" s="165"/>
      <c r="R16" s="165"/>
      <c r="S16" s="165"/>
      <c r="T16" s="165"/>
      <c r="U16" s="165"/>
      <c r="V16" s="165"/>
      <c r="W16" s="165"/>
      <c r="X16" s="165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83"/>
      <c r="AY16" s="51"/>
      <c r="AZ16" s="51"/>
      <c r="BA16" s="51"/>
      <c r="BB16" s="51"/>
      <c r="BC16" s="85"/>
      <c r="BD16" s="86"/>
      <c r="BE16" s="86"/>
      <c r="BF16" s="86"/>
      <c r="BG16" s="18"/>
      <c r="BH16" s="18"/>
      <c r="BI16" s="18"/>
      <c r="BJ16" s="18"/>
    </row>
    <row r="17" spans="1:64" ht="26.1" customHeight="1" thickBot="1" x14ac:dyDescent="0.4">
      <c r="A17" s="159"/>
      <c r="B17" s="159"/>
      <c r="C17" s="159"/>
      <c r="D17" s="385" t="s">
        <v>84</v>
      </c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51"/>
      <c r="BF17" s="51"/>
    </row>
    <row r="18" spans="1:64" s="18" customFormat="1" ht="18" customHeight="1" x14ac:dyDescent="0.2">
      <c r="A18" s="49"/>
      <c r="B18" s="49"/>
      <c r="C18" s="419"/>
      <c r="D18" s="428" t="s">
        <v>6</v>
      </c>
      <c r="E18" s="388" t="s">
        <v>8</v>
      </c>
      <c r="F18" s="389"/>
      <c r="G18" s="389"/>
      <c r="H18" s="389"/>
      <c r="I18" s="390"/>
      <c r="J18" s="269" t="s">
        <v>9</v>
      </c>
      <c r="K18" s="270"/>
      <c r="L18" s="270"/>
      <c r="M18" s="271"/>
      <c r="N18" s="425" t="s">
        <v>10</v>
      </c>
      <c r="O18" s="426"/>
      <c r="P18" s="426"/>
      <c r="Q18" s="426"/>
      <c r="R18" s="427"/>
      <c r="S18" s="425" t="s">
        <v>11</v>
      </c>
      <c r="T18" s="426"/>
      <c r="U18" s="426"/>
      <c r="V18" s="427"/>
      <c r="W18" s="272" t="s">
        <v>12</v>
      </c>
      <c r="X18" s="273"/>
      <c r="Y18" s="273"/>
      <c r="Z18" s="274"/>
      <c r="AA18" s="275" t="s">
        <v>13</v>
      </c>
      <c r="AB18" s="275"/>
      <c r="AC18" s="275"/>
      <c r="AD18" s="275"/>
      <c r="AE18" s="276"/>
      <c r="AF18" s="272" t="s">
        <v>14</v>
      </c>
      <c r="AG18" s="273"/>
      <c r="AH18" s="273"/>
      <c r="AI18" s="274"/>
      <c r="AJ18" s="272" t="s">
        <v>15</v>
      </c>
      <c r="AK18" s="273"/>
      <c r="AL18" s="273"/>
      <c r="AM18" s="273"/>
      <c r="AN18" s="274"/>
      <c r="AO18" s="272" t="s">
        <v>16</v>
      </c>
      <c r="AP18" s="273"/>
      <c r="AQ18" s="273"/>
      <c r="AR18" s="274"/>
      <c r="AS18" s="272" t="s">
        <v>17</v>
      </c>
      <c r="AT18" s="273"/>
      <c r="AU18" s="273"/>
      <c r="AV18" s="274"/>
      <c r="AW18" s="272" t="s">
        <v>18</v>
      </c>
      <c r="AX18" s="273"/>
      <c r="AY18" s="273"/>
      <c r="AZ18" s="274"/>
      <c r="BA18" s="176" t="s">
        <v>7</v>
      </c>
      <c r="BB18" s="176"/>
      <c r="BC18" s="176"/>
      <c r="BD18" s="177"/>
      <c r="BE18" s="86"/>
      <c r="BF18" s="86"/>
    </row>
    <row r="19" spans="1:64" s="18" customFormat="1" ht="27" customHeight="1" x14ac:dyDescent="0.2">
      <c r="A19" s="49"/>
      <c r="B19" s="49"/>
      <c r="C19" s="419"/>
      <c r="D19" s="429"/>
      <c r="E19" s="153">
        <v>1</v>
      </c>
      <c r="F19" s="88">
        <f t="shared" ref="F19:BD19" si="0">E19+1</f>
        <v>2</v>
      </c>
      <c r="G19" s="88">
        <f t="shared" si="0"/>
        <v>3</v>
      </c>
      <c r="H19" s="88">
        <f t="shared" si="0"/>
        <v>4</v>
      </c>
      <c r="I19" s="89">
        <f t="shared" si="0"/>
        <v>5</v>
      </c>
      <c r="J19" s="172">
        <f t="shared" si="0"/>
        <v>6</v>
      </c>
      <c r="K19" s="88">
        <f t="shared" si="0"/>
        <v>7</v>
      </c>
      <c r="L19" s="88">
        <f t="shared" si="0"/>
        <v>8</v>
      </c>
      <c r="M19" s="89">
        <f t="shared" si="0"/>
        <v>9</v>
      </c>
      <c r="N19" s="153">
        <f t="shared" si="0"/>
        <v>10</v>
      </c>
      <c r="O19" s="88">
        <f t="shared" si="0"/>
        <v>11</v>
      </c>
      <c r="P19" s="88">
        <f t="shared" si="0"/>
        <v>12</v>
      </c>
      <c r="Q19" s="88">
        <f t="shared" si="0"/>
        <v>13</v>
      </c>
      <c r="R19" s="89">
        <f t="shared" si="0"/>
        <v>14</v>
      </c>
      <c r="S19" s="153">
        <f t="shared" si="0"/>
        <v>15</v>
      </c>
      <c r="T19" s="88">
        <f t="shared" si="0"/>
        <v>16</v>
      </c>
      <c r="U19" s="88">
        <f t="shared" si="0"/>
        <v>17</v>
      </c>
      <c r="V19" s="89">
        <f t="shared" si="0"/>
        <v>18</v>
      </c>
      <c r="W19" s="153">
        <f t="shared" si="0"/>
        <v>19</v>
      </c>
      <c r="X19" s="88">
        <f>W19+1</f>
        <v>20</v>
      </c>
      <c r="Y19" s="88">
        <f t="shared" si="0"/>
        <v>21</v>
      </c>
      <c r="Z19" s="89">
        <f t="shared" si="0"/>
        <v>22</v>
      </c>
      <c r="AA19" s="153">
        <f t="shared" si="0"/>
        <v>23</v>
      </c>
      <c r="AB19" s="172">
        <f t="shared" si="0"/>
        <v>24</v>
      </c>
      <c r="AC19" s="88">
        <f t="shared" si="0"/>
        <v>25</v>
      </c>
      <c r="AD19" s="88">
        <f t="shared" si="0"/>
        <v>26</v>
      </c>
      <c r="AE19" s="89">
        <f t="shared" si="0"/>
        <v>27</v>
      </c>
      <c r="AF19" s="153">
        <f t="shared" si="0"/>
        <v>28</v>
      </c>
      <c r="AG19" s="88">
        <f t="shared" si="0"/>
        <v>29</v>
      </c>
      <c r="AH19" s="88">
        <f t="shared" si="0"/>
        <v>30</v>
      </c>
      <c r="AI19" s="89">
        <f t="shared" si="0"/>
        <v>31</v>
      </c>
      <c r="AJ19" s="153">
        <f t="shared" si="0"/>
        <v>32</v>
      </c>
      <c r="AK19" s="88">
        <f t="shared" si="0"/>
        <v>33</v>
      </c>
      <c r="AL19" s="88">
        <f t="shared" si="0"/>
        <v>34</v>
      </c>
      <c r="AM19" s="88">
        <f t="shared" si="0"/>
        <v>35</v>
      </c>
      <c r="AN19" s="89">
        <f t="shared" si="0"/>
        <v>36</v>
      </c>
      <c r="AO19" s="153">
        <f t="shared" si="0"/>
        <v>37</v>
      </c>
      <c r="AP19" s="88">
        <f t="shared" si="0"/>
        <v>38</v>
      </c>
      <c r="AQ19" s="88">
        <f t="shared" si="0"/>
        <v>39</v>
      </c>
      <c r="AR19" s="89">
        <f t="shared" si="0"/>
        <v>40</v>
      </c>
      <c r="AS19" s="153">
        <f t="shared" si="0"/>
        <v>41</v>
      </c>
      <c r="AT19" s="88">
        <f t="shared" si="0"/>
        <v>42</v>
      </c>
      <c r="AU19" s="88">
        <f t="shared" si="0"/>
        <v>43</v>
      </c>
      <c r="AV19" s="89">
        <f t="shared" si="0"/>
        <v>44</v>
      </c>
      <c r="AW19" s="153">
        <f t="shared" si="0"/>
        <v>45</v>
      </c>
      <c r="AX19" s="88">
        <f t="shared" si="0"/>
        <v>46</v>
      </c>
      <c r="AY19" s="88">
        <f t="shared" si="0"/>
        <v>47</v>
      </c>
      <c r="AZ19" s="89">
        <f t="shared" si="0"/>
        <v>48</v>
      </c>
      <c r="BA19" s="172">
        <f t="shared" si="0"/>
        <v>49</v>
      </c>
      <c r="BB19" s="88">
        <f t="shared" si="0"/>
        <v>50</v>
      </c>
      <c r="BC19" s="88">
        <f t="shared" si="0"/>
        <v>51</v>
      </c>
      <c r="BD19" s="89">
        <f t="shared" si="0"/>
        <v>52</v>
      </c>
      <c r="BE19" s="86"/>
      <c r="BF19" s="86"/>
    </row>
    <row r="20" spans="1:64" s="18" customFormat="1" ht="21" customHeight="1" x14ac:dyDescent="0.2">
      <c r="A20" s="49"/>
      <c r="B20" s="49"/>
      <c r="C20" s="90"/>
      <c r="D20" s="151" t="s">
        <v>24</v>
      </c>
      <c r="E20" s="154"/>
      <c r="F20" s="91"/>
      <c r="G20" s="91"/>
      <c r="H20" s="91"/>
      <c r="I20" s="92"/>
      <c r="J20" s="173"/>
      <c r="K20" s="91"/>
      <c r="L20" s="91"/>
      <c r="M20" s="92"/>
      <c r="N20" s="154"/>
      <c r="O20" s="91"/>
      <c r="P20" s="91"/>
      <c r="Q20" s="91"/>
      <c r="R20" s="92" t="s">
        <v>123</v>
      </c>
      <c r="S20" s="154" t="s">
        <v>123</v>
      </c>
      <c r="T20" s="91" t="s">
        <v>123</v>
      </c>
      <c r="U20" s="91" t="s">
        <v>22</v>
      </c>
      <c r="V20" s="92" t="s">
        <v>22</v>
      </c>
      <c r="W20" s="154" t="s">
        <v>116</v>
      </c>
      <c r="X20" s="91" t="s">
        <v>116</v>
      </c>
      <c r="Y20" s="91" t="s">
        <v>116</v>
      </c>
      <c r="Z20" s="92"/>
      <c r="AA20" s="154"/>
      <c r="AB20" s="173"/>
      <c r="AC20" s="91"/>
      <c r="AD20" s="91"/>
      <c r="AE20" s="92"/>
      <c r="AF20" s="154"/>
      <c r="AG20" s="91"/>
      <c r="AH20" s="91"/>
      <c r="AI20" s="92"/>
      <c r="AJ20" s="154"/>
      <c r="AK20" s="91"/>
      <c r="AL20" s="91"/>
      <c r="AM20" s="91"/>
      <c r="AN20" s="92"/>
      <c r="AO20" s="154" t="s">
        <v>56</v>
      </c>
      <c r="AP20" s="91" t="s">
        <v>56</v>
      </c>
      <c r="AQ20" s="91" t="s">
        <v>22</v>
      </c>
      <c r="AR20" s="92" t="s">
        <v>22</v>
      </c>
      <c r="AS20" s="154" t="s">
        <v>22</v>
      </c>
      <c r="AT20" s="91" t="s">
        <v>22</v>
      </c>
      <c r="AU20" s="91" t="s">
        <v>22</v>
      </c>
      <c r="AV20" s="92" t="s">
        <v>22</v>
      </c>
      <c r="AW20" s="154" t="s">
        <v>22</v>
      </c>
      <c r="AX20" s="91" t="s">
        <v>22</v>
      </c>
      <c r="AY20" s="91" t="s">
        <v>22</v>
      </c>
      <c r="AZ20" s="92" t="s">
        <v>22</v>
      </c>
      <c r="BA20" s="173" t="s">
        <v>116</v>
      </c>
      <c r="BB20" s="91" t="s">
        <v>116</v>
      </c>
      <c r="BC20" s="91" t="s">
        <v>116</v>
      </c>
      <c r="BD20" s="92" t="s">
        <v>116</v>
      </c>
      <c r="BE20" s="86"/>
      <c r="BF20" s="86"/>
    </row>
    <row r="21" spans="1:64" s="18" customFormat="1" ht="21.95" customHeight="1" x14ac:dyDescent="0.2">
      <c r="A21" s="49"/>
      <c r="B21" s="49"/>
      <c r="C21" s="90"/>
      <c r="D21" s="151" t="s">
        <v>25</v>
      </c>
      <c r="E21" s="154"/>
      <c r="F21" s="91"/>
      <c r="G21" s="91"/>
      <c r="H21" s="91"/>
      <c r="I21" s="92"/>
      <c r="J21" s="173"/>
      <c r="K21" s="91"/>
      <c r="L21" s="91"/>
      <c r="M21" s="92"/>
      <c r="N21" s="154"/>
      <c r="O21" s="91"/>
      <c r="P21" s="91"/>
      <c r="Q21" s="91"/>
      <c r="R21" s="92" t="s">
        <v>123</v>
      </c>
      <c r="S21" s="154" t="s">
        <v>123</v>
      </c>
      <c r="T21" s="91" t="s">
        <v>123</v>
      </c>
      <c r="U21" s="91" t="s">
        <v>22</v>
      </c>
      <c r="V21" s="92" t="s">
        <v>22</v>
      </c>
      <c r="W21" s="154" t="s">
        <v>116</v>
      </c>
      <c r="X21" s="91" t="s">
        <v>116</v>
      </c>
      <c r="Y21" s="91" t="s">
        <v>116</v>
      </c>
      <c r="Z21" s="92"/>
      <c r="AA21" s="154"/>
      <c r="AB21" s="173"/>
      <c r="AC21" s="91"/>
      <c r="AD21" s="91"/>
      <c r="AE21" s="92"/>
      <c r="AF21" s="154"/>
      <c r="AG21" s="91"/>
      <c r="AH21" s="91"/>
      <c r="AI21" s="92"/>
      <c r="AJ21" s="154"/>
      <c r="AK21" s="91"/>
      <c r="AL21" s="91"/>
      <c r="AM21" s="91"/>
      <c r="AN21" s="92"/>
      <c r="AO21" s="154" t="s">
        <v>56</v>
      </c>
      <c r="AP21" s="91" t="s">
        <v>56</v>
      </c>
      <c r="AQ21" s="91" t="s">
        <v>22</v>
      </c>
      <c r="AR21" s="92" t="s">
        <v>22</v>
      </c>
      <c r="AS21" s="154" t="s">
        <v>22</v>
      </c>
      <c r="AT21" s="91" t="s">
        <v>22</v>
      </c>
      <c r="AU21" s="91" t="s">
        <v>22</v>
      </c>
      <c r="AV21" s="92" t="s">
        <v>22</v>
      </c>
      <c r="AW21" s="154" t="s">
        <v>22</v>
      </c>
      <c r="AX21" s="91" t="s">
        <v>22</v>
      </c>
      <c r="AY21" s="91" t="s">
        <v>22</v>
      </c>
      <c r="AZ21" s="92" t="s">
        <v>22</v>
      </c>
      <c r="BA21" s="173" t="s">
        <v>116</v>
      </c>
      <c r="BB21" s="91" t="s">
        <v>116</v>
      </c>
      <c r="BC21" s="91" t="s">
        <v>116</v>
      </c>
      <c r="BD21" s="92" t="s">
        <v>116</v>
      </c>
      <c r="BE21" s="86"/>
      <c r="BF21" s="86"/>
    </row>
    <row r="22" spans="1:64" s="18" customFormat="1" ht="21.95" customHeight="1" x14ac:dyDescent="0.2">
      <c r="A22" s="50"/>
      <c r="B22" s="50"/>
      <c r="C22" s="90"/>
      <c r="D22" s="168" t="s">
        <v>121</v>
      </c>
      <c r="E22" s="169"/>
      <c r="F22" s="170"/>
      <c r="G22" s="170"/>
      <c r="H22" s="170"/>
      <c r="I22" s="171"/>
      <c r="J22" s="174"/>
      <c r="K22" s="170"/>
      <c r="L22" s="170"/>
      <c r="M22" s="171"/>
      <c r="N22" s="169"/>
      <c r="O22" s="170"/>
      <c r="P22" s="170"/>
      <c r="Q22" s="170"/>
      <c r="R22" s="171"/>
      <c r="S22" s="169"/>
      <c r="T22" s="170"/>
      <c r="U22" s="170"/>
      <c r="V22" s="171"/>
      <c r="W22" s="169" t="s">
        <v>116</v>
      </c>
      <c r="X22" s="170" t="s">
        <v>116</v>
      </c>
      <c r="Y22" s="170" t="s">
        <v>116</v>
      </c>
      <c r="Z22" s="171"/>
      <c r="AA22" s="169"/>
      <c r="AB22" s="174"/>
      <c r="AC22" s="170"/>
      <c r="AD22" s="170"/>
      <c r="AE22" s="171"/>
      <c r="AF22" s="169"/>
      <c r="AG22" s="170"/>
      <c r="AH22" s="170"/>
      <c r="AI22" s="171"/>
      <c r="AJ22" s="169"/>
      <c r="AK22" s="170"/>
      <c r="AL22" s="170"/>
      <c r="AM22" s="170"/>
      <c r="AN22" s="171"/>
      <c r="AO22" s="169"/>
      <c r="AP22" s="170"/>
      <c r="AQ22" s="170"/>
      <c r="AR22" s="171" t="s">
        <v>22</v>
      </c>
      <c r="AS22" s="169" t="s">
        <v>22</v>
      </c>
      <c r="AT22" s="170" t="s">
        <v>22</v>
      </c>
      <c r="AU22" s="170" t="s">
        <v>22</v>
      </c>
      <c r="AV22" s="171" t="s">
        <v>22</v>
      </c>
      <c r="AW22" s="169" t="s">
        <v>22</v>
      </c>
      <c r="AX22" s="170" t="s">
        <v>22</v>
      </c>
      <c r="AY22" s="170" t="s">
        <v>22</v>
      </c>
      <c r="AZ22" s="171" t="s">
        <v>22</v>
      </c>
      <c r="BA22" s="174" t="s">
        <v>116</v>
      </c>
      <c r="BB22" s="170" t="s">
        <v>116</v>
      </c>
      <c r="BC22" s="170" t="s">
        <v>116</v>
      </c>
      <c r="BD22" s="171" t="s">
        <v>116</v>
      </c>
      <c r="BE22" s="86"/>
      <c r="BF22" s="86"/>
    </row>
    <row r="23" spans="1:64" s="18" customFormat="1" ht="21.95" customHeight="1" thickBot="1" x14ac:dyDescent="0.25">
      <c r="A23" s="50"/>
      <c r="B23" s="50"/>
      <c r="C23" s="90"/>
      <c r="D23" s="152" t="s">
        <v>122</v>
      </c>
      <c r="E23" s="155"/>
      <c r="F23" s="93"/>
      <c r="G23" s="93"/>
      <c r="H23" s="93"/>
      <c r="I23" s="94"/>
      <c r="J23" s="175"/>
      <c r="K23" s="93"/>
      <c r="L23" s="93"/>
      <c r="M23" s="94"/>
      <c r="N23" s="155"/>
      <c r="O23" s="93"/>
      <c r="P23" s="93"/>
      <c r="Q23" s="93"/>
      <c r="R23" s="94"/>
      <c r="S23" s="155"/>
      <c r="T23" s="93"/>
      <c r="U23" s="93"/>
      <c r="V23" s="94"/>
      <c r="W23" s="155" t="s">
        <v>116</v>
      </c>
      <c r="X23" s="93" t="s">
        <v>116</v>
      </c>
      <c r="Y23" s="93" t="s">
        <v>116</v>
      </c>
      <c r="Z23" s="94"/>
      <c r="AA23" s="155"/>
      <c r="AB23" s="175"/>
      <c r="AC23" s="93"/>
      <c r="AD23" s="93"/>
      <c r="AE23" s="94"/>
      <c r="AF23" s="155"/>
      <c r="AG23" s="93"/>
      <c r="AH23" s="93"/>
      <c r="AI23" s="94"/>
      <c r="AJ23" s="155"/>
      <c r="AK23" s="93"/>
      <c r="AL23" s="93"/>
      <c r="AM23" s="93"/>
      <c r="AN23" s="94"/>
      <c r="AO23" s="155"/>
      <c r="AP23" s="93"/>
      <c r="AQ23" s="93"/>
      <c r="AR23" s="94" t="s">
        <v>22</v>
      </c>
      <c r="AS23" s="155" t="s">
        <v>22</v>
      </c>
      <c r="AT23" s="93" t="s">
        <v>22</v>
      </c>
      <c r="AU23" s="93" t="s">
        <v>22</v>
      </c>
      <c r="AV23" s="94" t="s">
        <v>22</v>
      </c>
      <c r="AW23" s="155" t="s">
        <v>22</v>
      </c>
      <c r="AX23" s="93" t="s">
        <v>22</v>
      </c>
      <c r="AY23" s="93" t="s">
        <v>22</v>
      </c>
      <c r="AZ23" s="94" t="s">
        <v>22</v>
      </c>
      <c r="BA23" s="175" t="s">
        <v>116</v>
      </c>
      <c r="BB23" s="93" t="s">
        <v>116</v>
      </c>
      <c r="BC23" s="93" t="s">
        <v>116</v>
      </c>
      <c r="BD23" s="94" t="s">
        <v>116</v>
      </c>
      <c r="BE23" s="86"/>
      <c r="BF23" s="86"/>
    </row>
    <row r="24" spans="1:64" s="26" customFormat="1" ht="23.1" customHeight="1" x14ac:dyDescent="0.25">
      <c r="A24" s="95"/>
      <c r="B24" s="81" t="s">
        <v>19</v>
      </c>
      <c r="C24" s="95"/>
      <c r="D24" s="95"/>
      <c r="E24" s="95"/>
      <c r="F24" s="181"/>
      <c r="G24" s="383" t="s">
        <v>120</v>
      </c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424"/>
      <c r="S24" s="97" t="s">
        <v>56</v>
      </c>
      <c r="T24" s="96" t="s">
        <v>20</v>
      </c>
      <c r="U24" s="96"/>
      <c r="V24" s="96"/>
      <c r="W24" s="95"/>
      <c r="X24" s="184" t="s">
        <v>23</v>
      </c>
      <c r="Y24" s="383" t="s">
        <v>30</v>
      </c>
      <c r="Z24" s="382"/>
      <c r="AA24" s="96"/>
      <c r="AB24" s="184" t="s">
        <v>116</v>
      </c>
      <c r="AC24" s="383" t="s">
        <v>117</v>
      </c>
      <c r="AD24" s="382"/>
      <c r="AE24" s="382"/>
      <c r="AF24" s="185" t="s">
        <v>118</v>
      </c>
      <c r="AG24" s="383" t="s">
        <v>119</v>
      </c>
      <c r="AH24" s="382"/>
      <c r="AI24" s="382"/>
      <c r="AJ24" s="167"/>
      <c r="AK24" s="167"/>
      <c r="AL24" s="167"/>
      <c r="AM24" s="167"/>
      <c r="AN24" s="167"/>
      <c r="AO24" s="167"/>
      <c r="AP24" s="167"/>
      <c r="AQ24" s="156"/>
      <c r="AR24" s="382"/>
      <c r="AS24" s="382"/>
      <c r="AT24" s="382"/>
      <c r="AU24" s="382"/>
      <c r="AV24" s="382"/>
      <c r="AW24" s="382"/>
      <c r="AX24" s="382"/>
      <c r="AY24" s="382"/>
      <c r="AZ24" s="95"/>
      <c r="BA24" s="157" t="s">
        <v>22</v>
      </c>
      <c r="BB24" s="95" t="s">
        <v>21</v>
      </c>
      <c r="BC24" s="95"/>
      <c r="BD24" s="95"/>
      <c r="BE24" s="95"/>
      <c r="BF24" s="95"/>
      <c r="BG24" s="27"/>
      <c r="BL24" s="28"/>
    </row>
    <row r="25" spans="1:64" s="6" customFormat="1" ht="8.1" customHeight="1" x14ac:dyDescent="0.35">
      <c r="A25" s="98"/>
      <c r="B25" s="98"/>
      <c r="C25" s="160"/>
      <c r="D25" s="277" t="s">
        <v>125</v>
      </c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188"/>
      <c r="R25" s="188"/>
      <c r="S25" s="188"/>
      <c r="T25" s="98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98"/>
      <c r="AL25" s="100"/>
      <c r="AM25" s="99"/>
      <c r="AN25" s="99"/>
      <c r="AO25" s="99"/>
      <c r="AP25" s="99"/>
      <c r="AQ25" s="99"/>
      <c r="AR25" s="101"/>
      <c r="AS25" s="98"/>
      <c r="AT25" s="98"/>
      <c r="AU25" s="279" t="s">
        <v>124</v>
      </c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5"/>
      <c r="BL25" s="7"/>
    </row>
    <row r="26" spans="1:64" s="31" customFormat="1" ht="41.1" customHeight="1" thickBot="1" x14ac:dyDescent="0.4">
      <c r="A26" s="159"/>
      <c r="B26" s="159"/>
      <c r="C26" s="160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188"/>
      <c r="R26" s="188"/>
      <c r="S26" s="188"/>
      <c r="T26" s="102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03"/>
      <c r="AL26" s="103"/>
      <c r="AM26" s="165"/>
      <c r="AN26" s="165"/>
      <c r="AO26" s="165"/>
      <c r="AP26" s="165"/>
      <c r="AQ26" s="165"/>
      <c r="AR26" s="165"/>
      <c r="AS26" s="165"/>
      <c r="AT26" s="165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</row>
    <row r="27" spans="1:64" s="17" customFormat="1" ht="22.5" customHeight="1" x14ac:dyDescent="0.3">
      <c r="A27" s="104"/>
      <c r="B27" s="104"/>
      <c r="C27" s="182"/>
      <c r="D27" s="233" t="s">
        <v>6</v>
      </c>
      <c r="E27" s="235" t="s">
        <v>82</v>
      </c>
      <c r="F27" s="236"/>
      <c r="G27" s="239" t="s">
        <v>83</v>
      </c>
      <c r="H27" s="236"/>
      <c r="I27" s="241" t="s">
        <v>30</v>
      </c>
      <c r="J27" s="242"/>
      <c r="K27" s="235" t="s">
        <v>126</v>
      </c>
      <c r="L27" s="236"/>
      <c r="M27" s="229" t="s">
        <v>31</v>
      </c>
      <c r="N27" s="229"/>
      <c r="O27" s="420" t="s">
        <v>34</v>
      </c>
      <c r="P27" s="421"/>
      <c r="Q27" s="186"/>
      <c r="R27" s="56"/>
      <c r="S27" s="56"/>
      <c r="T27" s="104"/>
      <c r="U27" s="182"/>
      <c r="V27" s="166"/>
      <c r="W27" s="166"/>
      <c r="X27" s="166"/>
      <c r="Y27" s="180"/>
      <c r="Z27" s="180"/>
      <c r="AA27" s="56"/>
      <c r="AB27" s="56"/>
      <c r="AC27" s="166"/>
      <c r="AD27" s="166"/>
      <c r="AE27" s="166"/>
      <c r="AF27" s="166"/>
      <c r="AG27" s="180"/>
      <c r="AH27" s="180"/>
      <c r="AI27" s="56"/>
      <c r="AJ27" s="56"/>
      <c r="AK27" s="105"/>
      <c r="AL27" s="105"/>
      <c r="AM27" s="56"/>
      <c r="AN27" s="56"/>
      <c r="AO27" s="56"/>
      <c r="AP27" s="56"/>
      <c r="AQ27" s="56"/>
      <c r="AR27" s="56"/>
      <c r="AS27" s="56"/>
      <c r="AT27" s="56"/>
      <c r="AU27" s="303" t="s">
        <v>32</v>
      </c>
      <c r="AV27" s="229"/>
      <c r="AW27" s="229"/>
      <c r="AX27" s="229"/>
      <c r="AY27" s="229"/>
      <c r="AZ27" s="304"/>
      <c r="BA27" s="239" t="s">
        <v>3</v>
      </c>
      <c r="BB27" s="239"/>
      <c r="BC27" s="239"/>
      <c r="BD27" s="235" t="s">
        <v>33</v>
      </c>
      <c r="BE27" s="239"/>
      <c r="BF27" s="236"/>
    </row>
    <row r="28" spans="1:64" s="17" customFormat="1" ht="38.1" customHeight="1" thickBot="1" x14ac:dyDescent="0.35">
      <c r="A28" s="104"/>
      <c r="B28" s="104"/>
      <c r="C28" s="182"/>
      <c r="D28" s="234"/>
      <c r="E28" s="237"/>
      <c r="F28" s="238"/>
      <c r="G28" s="240"/>
      <c r="H28" s="238"/>
      <c r="I28" s="243"/>
      <c r="J28" s="244"/>
      <c r="K28" s="237"/>
      <c r="L28" s="238"/>
      <c r="M28" s="230"/>
      <c r="N28" s="230"/>
      <c r="O28" s="422"/>
      <c r="P28" s="423"/>
      <c r="Q28" s="186"/>
      <c r="R28" s="56"/>
      <c r="S28" s="56"/>
      <c r="T28" s="104"/>
      <c r="U28" s="182"/>
      <c r="V28" s="166"/>
      <c r="W28" s="166"/>
      <c r="X28" s="166"/>
      <c r="Y28" s="180"/>
      <c r="Z28" s="180"/>
      <c r="AA28" s="56"/>
      <c r="AB28" s="56"/>
      <c r="AC28" s="166"/>
      <c r="AD28" s="166"/>
      <c r="AE28" s="166"/>
      <c r="AF28" s="166"/>
      <c r="AG28" s="180"/>
      <c r="AH28" s="180"/>
      <c r="AI28" s="56"/>
      <c r="AJ28" s="56"/>
      <c r="AK28" s="105"/>
      <c r="AL28" s="105"/>
      <c r="AM28" s="56"/>
      <c r="AN28" s="56"/>
      <c r="AO28" s="56"/>
      <c r="AP28" s="56"/>
      <c r="AQ28" s="56"/>
      <c r="AR28" s="56"/>
      <c r="AS28" s="56"/>
      <c r="AT28" s="56"/>
      <c r="AU28" s="305"/>
      <c r="AV28" s="230"/>
      <c r="AW28" s="230"/>
      <c r="AX28" s="230"/>
      <c r="AY28" s="230"/>
      <c r="AZ28" s="306"/>
      <c r="BA28" s="240"/>
      <c r="BB28" s="240"/>
      <c r="BC28" s="240"/>
      <c r="BD28" s="237"/>
      <c r="BE28" s="240"/>
      <c r="BF28" s="238"/>
    </row>
    <row r="29" spans="1:64" s="31" customFormat="1" ht="18.95" customHeight="1" thickBot="1" x14ac:dyDescent="0.25">
      <c r="A29" s="102"/>
      <c r="B29" s="102"/>
      <c r="C29" s="50"/>
      <c r="D29" s="161" t="s">
        <v>24</v>
      </c>
      <c r="E29" s="245">
        <v>31</v>
      </c>
      <c r="F29" s="246"/>
      <c r="G29" s="245">
        <v>5</v>
      </c>
      <c r="H29" s="246"/>
      <c r="I29" s="247"/>
      <c r="J29" s="247"/>
      <c r="K29" s="248"/>
      <c r="L29" s="249"/>
      <c r="M29" s="231">
        <v>12</v>
      </c>
      <c r="N29" s="232"/>
      <c r="O29" s="248">
        <v>48</v>
      </c>
      <c r="P29" s="249"/>
      <c r="Q29" s="187"/>
      <c r="R29" s="179"/>
      <c r="S29" s="179"/>
      <c r="T29" s="102"/>
      <c r="U29" s="50"/>
      <c r="V29" s="179"/>
      <c r="W29" s="179"/>
      <c r="X29" s="179"/>
      <c r="Y29" s="183"/>
      <c r="Z29" s="183"/>
      <c r="AA29" s="179"/>
      <c r="AB29" s="179"/>
      <c r="AC29" s="179"/>
      <c r="AD29" s="179"/>
      <c r="AE29" s="179"/>
      <c r="AF29" s="179"/>
      <c r="AG29" s="183"/>
      <c r="AH29" s="183"/>
      <c r="AI29" s="179"/>
      <c r="AJ29" s="179"/>
      <c r="AK29" s="103"/>
      <c r="AL29" s="103"/>
      <c r="AM29" s="178"/>
      <c r="AN29" s="178"/>
      <c r="AO29" s="178"/>
      <c r="AP29" s="178"/>
      <c r="AQ29" s="178"/>
      <c r="AR29" s="178"/>
      <c r="AS29" s="178"/>
      <c r="AT29" s="178"/>
      <c r="AU29" s="251" t="s">
        <v>127</v>
      </c>
      <c r="AV29" s="252"/>
      <c r="AW29" s="252"/>
      <c r="AX29" s="252"/>
      <c r="AY29" s="252"/>
      <c r="AZ29" s="253"/>
      <c r="BA29" s="257" t="s">
        <v>128</v>
      </c>
      <c r="BB29" s="258"/>
      <c r="BC29" s="259"/>
      <c r="BD29" s="263" t="s">
        <v>129</v>
      </c>
      <c r="BE29" s="264"/>
      <c r="BF29" s="265"/>
    </row>
    <row r="30" spans="1:64" s="31" customFormat="1" ht="24" customHeight="1" thickBot="1" x14ac:dyDescent="0.25">
      <c r="A30" s="102"/>
      <c r="B30" s="102"/>
      <c r="C30" s="50"/>
      <c r="D30" s="161" t="s">
        <v>25</v>
      </c>
      <c r="E30" s="248">
        <v>31</v>
      </c>
      <c r="F30" s="249"/>
      <c r="G30" s="248">
        <v>5</v>
      </c>
      <c r="H30" s="249"/>
      <c r="I30" s="250"/>
      <c r="J30" s="250"/>
      <c r="K30" s="248"/>
      <c r="L30" s="249"/>
      <c r="M30" s="231">
        <v>12</v>
      </c>
      <c r="N30" s="232"/>
      <c r="O30" s="248">
        <v>48</v>
      </c>
      <c r="P30" s="249"/>
      <c r="Q30" s="187"/>
      <c r="R30" s="179"/>
      <c r="S30" s="179"/>
      <c r="T30" s="102"/>
      <c r="U30" s="50"/>
      <c r="V30" s="179"/>
      <c r="W30" s="179"/>
      <c r="X30" s="179"/>
      <c r="Y30" s="183"/>
      <c r="Z30" s="183"/>
      <c r="AA30" s="179"/>
      <c r="AB30" s="179"/>
      <c r="AC30" s="179"/>
      <c r="AD30" s="179"/>
      <c r="AE30" s="179"/>
      <c r="AF30" s="179"/>
      <c r="AG30" s="183"/>
      <c r="AH30" s="183"/>
      <c r="AI30" s="179"/>
      <c r="AJ30" s="179"/>
      <c r="AK30" s="103"/>
      <c r="AL30" s="103"/>
      <c r="AM30" s="178"/>
      <c r="AN30" s="178"/>
      <c r="AO30" s="178"/>
      <c r="AP30" s="178"/>
      <c r="AQ30" s="178"/>
      <c r="AR30" s="178"/>
      <c r="AS30" s="178"/>
      <c r="AT30" s="178"/>
      <c r="AU30" s="254"/>
      <c r="AV30" s="255"/>
      <c r="AW30" s="255"/>
      <c r="AX30" s="255"/>
      <c r="AY30" s="255"/>
      <c r="AZ30" s="256"/>
      <c r="BA30" s="260"/>
      <c r="BB30" s="261"/>
      <c r="BC30" s="262"/>
      <c r="BD30" s="266"/>
      <c r="BE30" s="267"/>
      <c r="BF30" s="268"/>
    </row>
    <row r="31" spans="1:64" s="8" customFormat="1" ht="24" customHeight="1" thickBot="1" x14ac:dyDescent="0.25">
      <c r="A31" s="159"/>
      <c r="B31" s="159"/>
      <c r="C31" s="159"/>
      <c r="D31" s="280" t="s">
        <v>130</v>
      </c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39"/>
      <c r="BH31" s="39"/>
      <c r="BI31" s="39"/>
      <c r="BJ31" s="39"/>
    </row>
    <row r="32" spans="1:64" s="8" customFormat="1" ht="27.95" customHeight="1" thickBot="1" x14ac:dyDescent="0.25">
      <c r="A32" s="49"/>
      <c r="B32" s="49"/>
      <c r="C32" s="49"/>
      <c r="D32" s="312" t="s">
        <v>73</v>
      </c>
      <c r="E32" s="409"/>
      <c r="F32" s="313"/>
      <c r="G32" s="410" t="s">
        <v>53</v>
      </c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2"/>
      <c r="U32" s="310" t="s">
        <v>38</v>
      </c>
      <c r="V32" s="311"/>
      <c r="W32" s="311"/>
      <c r="X32" s="311"/>
      <c r="Y32" s="311"/>
      <c r="Z32" s="311"/>
      <c r="AA32" s="311"/>
      <c r="AB32" s="311"/>
      <c r="AC32" s="398" t="s">
        <v>49</v>
      </c>
      <c r="AD32" s="399"/>
      <c r="AE32" s="404" t="s">
        <v>41</v>
      </c>
      <c r="AF32" s="404"/>
      <c r="AG32" s="404"/>
      <c r="AH32" s="404"/>
      <c r="AI32" s="404"/>
      <c r="AJ32" s="404"/>
      <c r="AK32" s="404"/>
      <c r="AL32" s="404"/>
      <c r="AM32" s="404"/>
      <c r="AN32" s="405"/>
      <c r="AO32" s="297" t="s">
        <v>39</v>
      </c>
      <c r="AP32" s="298"/>
      <c r="AQ32" s="303" t="s">
        <v>54</v>
      </c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304"/>
      <c r="BG32" s="14"/>
      <c r="BH32" s="14"/>
      <c r="BI32" s="14"/>
      <c r="BJ32" s="16"/>
    </row>
    <row r="33" spans="1:62" s="8" customFormat="1" ht="22.5" customHeight="1" thickBot="1" x14ac:dyDescent="0.25">
      <c r="A33" s="49"/>
      <c r="B33" s="49"/>
      <c r="C33" s="49"/>
      <c r="D33" s="314"/>
      <c r="E33" s="407"/>
      <c r="F33" s="315"/>
      <c r="G33" s="413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5"/>
      <c r="U33" s="312" t="s">
        <v>26</v>
      </c>
      <c r="V33" s="313"/>
      <c r="W33" s="312" t="s">
        <v>27</v>
      </c>
      <c r="X33" s="313"/>
      <c r="Y33" s="391" t="s">
        <v>40</v>
      </c>
      <c r="Z33" s="392"/>
      <c r="AA33" s="392"/>
      <c r="AB33" s="392"/>
      <c r="AC33" s="400"/>
      <c r="AD33" s="401"/>
      <c r="AE33" s="406" t="s">
        <v>46</v>
      </c>
      <c r="AF33" s="315"/>
      <c r="AG33" s="318" t="s">
        <v>42</v>
      </c>
      <c r="AH33" s="318"/>
      <c r="AI33" s="318"/>
      <c r="AJ33" s="318"/>
      <c r="AK33" s="318"/>
      <c r="AL33" s="318"/>
      <c r="AM33" s="318"/>
      <c r="AN33" s="319"/>
      <c r="AO33" s="299"/>
      <c r="AP33" s="300"/>
      <c r="AQ33" s="305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306"/>
      <c r="BG33" s="19"/>
      <c r="BH33" s="19"/>
      <c r="BI33" s="19"/>
      <c r="BJ33" s="16"/>
    </row>
    <row r="34" spans="1:62" s="8" customFormat="1" ht="19.5" customHeight="1" thickBot="1" x14ac:dyDescent="0.25">
      <c r="A34" s="49"/>
      <c r="B34" s="49"/>
      <c r="C34" s="49"/>
      <c r="D34" s="314"/>
      <c r="E34" s="407"/>
      <c r="F34" s="315"/>
      <c r="G34" s="413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5"/>
      <c r="U34" s="314"/>
      <c r="V34" s="315"/>
      <c r="W34" s="314"/>
      <c r="X34" s="315"/>
      <c r="Y34" s="312" t="s">
        <v>44</v>
      </c>
      <c r="Z34" s="313"/>
      <c r="AA34" s="312" t="s">
        <v>45</v>
      </c>
      <c r="AB34" s="409"/>
      <c r="AC34" s="400"/>
      <c r="AD34" s="401"/>
      <c r="AE34" s="407"/>
      <c r="AF34" s="315"/>
      <c r="AG34" s="312" t="s">
        <v>1</v>
      </c>
      <c r="AH34" s="313"/>
      <c r="AI34" s="430" t="s">
        <v>28</v>
      </c>
      <c r="AJ34" s="431"/>
      <c r="AK34" s="432"/>
      <c r="AL34" s="432"/>
      <c r="AM34" s="432"/>
      <c r="AN34" s="433"/>
      <c r="AO34" s="299"/>
      <c r="AP34" s="300"/>
      <c r="AQ34" s="320" t="s">
        <v>55</v>
      </c>
      <c r="AR34" s="321"/>
      <c r="AS34" s="321"/>
      <c r="AT34" s="321"/>
      <c r="AU34" s="321"/>
      <c r="AV34" s="321"/>
      <c r="AW34" s="321"/>
      <c r="AX34" s="322"/>
      <c r="AY34" s="320" t="s">
        <v>59</v>
      </c>
      <c r="AZ34" s="321"/>
      <c r="BA34" s="321"/>
      <c r="BB34" s="321"/>
      <c r="BC34" s="321"/>
      <c r="BD34" s="321"/>
      <c r="BE34" s="321"/>
      <c r="BF34" s="322"/>
      <c r="BG34" s="20"/>
      <c r="BH34" s="20"/>
      <c r="BI34" s="20"/>
      <c r="BJ34" s="16"/>
    </row>
    <row r="35" spans="1:62" s="8" customFormat="1" ht="24" customHeight="1" thickBot="1" x14ac:dyDescent="0.25">
      <c r="A35" s="49"/>
      <c r="B35" s="49"/>
      <c r="C35" s="49"/>
      <c r="D35" s="314"/>
      <c r="E35" s="407"/>
      <c r="F35" s="315"/>
      <c r="G35" s="413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5"/>
      <c r="U35" s="314"/>
      <c r="V35" s="315"/>
      <c r="W35" s="314"/>
      <c r="X35" s="315"/>
      <c r="Y35" s="314"/>
      <c r="Z35" s="315"/>
      <c r="AA35" s="314"/>
      <c r="AB35" s="407"/>
      <c r="AC35" s="400"/>
      <c r="AD35" s="401"/>
      <c r="AE35" s="407"/>
      <c r="AF35" s="315"/>
      <c r="AG35" s="314"/>
      <c r="AH35" s="315"/>
      <c r="AI35" s="312" t="s">
        <v>2</v>
      </c>
      <c r="AJ35" s="313"/>
      <c r="AK35" s="233" t="s">
        <v>43</v>
      </c>
      <c r="AL35" s="313"/>
      <c r="AM35" s="312" t="s">
        <v>65</v>
      </c>
      <c r="AN35" s="313"/>
      <c r="AO35" s="299"/>
      <c r="AP35" s="300"/>
      <c r="AQ35" s="395" t="s">
        <v>47</v>
      </c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6"/>
      <c r="BD35" s="396"/>
      <c r="BE35" s="396"/>
      <c r="BF35" s="397"/>
      <c r="BG35" s="20"/>
      <c r="BH35" s="20"/>
      <c r="BI35" s="20"/>
      <c r="BJ35" s="16"/>
    </row>
    <row r="36" spans="1:62" s="8" customFormat="1" ht="24" customHeight="1" thickBot="1" x14ac:dyDescent="0.4">
      <c r="A36" s="49"/>
      <c r="B36" s="49"/>
      <c r="C36" s="49"/>
      <c r="D36" s="314"/>
      <c r="E36" s="407"/>
      <c r="F36" s="315"/>
      <c r="G36" s="413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5"/>
      <c r="U36" s="314"/>
      <c r="V36" s="315"/>
      <c r="W36" s="314"/>
      <c r="X36" s="315"/>
      <c r="Y36" s="314"/>
      <c r="Z36" s="315"/>
      <c r="AA36" s="314"/>
      <c r="AB36" s="407"/>
      <c r="AC36" s="400"/>
      <c r="AD36" s="401"/>
      <c r="AE36" s="407"/>
      <c r="AF36" s="315"/>
      <c r="AG36" s="314"/>
      <c r="AH36" s="315"/>
      <c r="AI36" s="314"/>
      <c r="AJ36" s="315"/>
      <c r="AK36" s="314"/>
      <c r="AL36" s="315"/>
      <c r="AM36" s="314"/>
      <c r="AN36" s="315"/>
      <c r="AO36" s="299"/>
      <c r="AP36" s="300"/>
      <c r="AQ36" s="307">
        <v>1</v>
      </c>
      <c r="AR36" s="308"/>
      <c r="AS36" s="308"/>
      <c r="AT36" s="309"/>
      <c r="AU36" s="307">
        <v>2</v>
      </c>
      <c r="AV36" s="308"/>
      <c r="AW36" s="308"/>
      <c r="AX36" s="309"/>
      <c r="AY36" s="307">
        <v>3</v>
      </c>
      <c r="AZ36" s="393"/>
      <c r="BA36" s="393"/>
      <c r="BB36" s="394"/>
      <c r="BC36" s="307">
        <v>4</v>
      </c>
      <c r="BD36" s="308"/>
      <c r="BE36" s="308"/>
      <c r="BF36" s="309"/>
      <c r="BG36" s="20"/>
      <c r="BH36" s="20"/>
      <c r="BI36" s="20"/>
      <c r="BJ36" s="16"/>
    </row>
    <row r="37" spans="1:62" s="8" customFormat="1" ht="24" customHeight="1" thickBot="1" x14ac:dyDescent="0.25">
      <c r="A37" s="49"/>
      <c r="B37" s="49"/>
      <c r="C37" s="49"/>
      <c r="D37" s="314"/>
      <c r="E37" s="407"/>
      <c r="F37" s="315"/>
      <c r="G37" s="413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5"/>
      <c r="U37" s="314"/>
      <c r="V37" s="315"/>
      <c r="W37" s="314"/>
      <c r="X37" s="315"/>
      <c r="Y37" s="314"/>
      <c r="Z37" s="315"/>
      <c r="AA37" s="314"/>
      <c r="AB37" s="407"/>
      <c r="AC37" s="400"/>
      <c r="AD37" s="401"/>
      <c r="AE37" s="407"/>
      <c r="AF37" s="315"/>
      <c r="AG37" s="314"/>
      <c r="AH37" s="315"/>
      <c r="AI37" s="314"/>
      <c r="AJ37" s="315"/>
      <c r="AK37" s="314"/>
      <c r="AL37" s="315"/>
      <c r="AM37" s="314"/>
      <c r="AN37" s="315"/>
      <c r="AO37" s="299"/>
      <c r="AP37" s="300"/>
      <c r="AQ37" s="354" t="s">
        <v>48</v>
      </c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6"/>
      <c r="BG37" s="20"/>
      <c r="BH37" s="20"/>
      <c r="BI37" s="20"/>
      <c r="BJ37" s="16"/>
    </row>
    <row r="38" spans="1:62" s="8" customFormat="1" ht="28.5" customHeight="1" thickBot="1" x14ac:dyDescent="0.25">
      <c r="A38" s="49"/>
      <c r="B38" s="49"/>
      <c r="C38" s="49"/>
      <c r="D38" s="316"/>
      <c r="E38" s="408"/>
      <c r="F38" s="317"/>
      <c r="G38" s="416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8"/>
      <c r="U38" s="316"/>
      <c r="V38" s="317"/>
      <c r="W38" s="316"/>
      <c r="X38" s="317"/>
      <c r="Y38" s="316"/>
      <c r="Z38" s="317"/>
      <c r="AA38" s="316"/>
      <c r="AB38" s="408"/>
      <c r="AC38" s="402"/>
      <c r="AD38" s="403"/>
      <c r="AE38" s="408"/>
      <c r="AF38" s="317"/>
      <c r="AG38" s="316"/>
      <c r="AH38" s="317"/>
      <c r="AI38" s="316"/>
      <c r="AJ38" s="317"/>
      <c r="AK38" s="316"/>
      <c r="AL38" s="317"/>
      <c r="AM38" s="316"/>
      <c r="AN38" s="317"/>
      <c r="AO38" s="301"/>
      <c r="AP38" s="302"/>
      <c r="AQ38" s="307">
        <v>13</v>
      </c>
      <c r="AR38" s="308"/>
      <c r="AS38" s="308"/>
      <c r="AT38" s="309"/>
      <c r="AU38" s="307">
        <v>18</v>
      </c>
      <c r="AV38" s="308"/>
      <c r="AW38" s="308"/>
      <c r="AX38" s="309"/>
      <c r="AY38" s="307">
        <v>13</v>
      </c>
      <c r="AZ38" s="308"/>
      <c r="BA38" s="308"/>
      <c r="BB38" s="309"/>
      <c r="BC38" s="307">
        <v>18</v>
      </c>
      <c r="BD38" s="308"/>
      <c r="BE38" s="308"/>
      <c r="BF38" s="309"/>
      <c r="BG38" s="20"/>
      <c r="BH38" s="20"/>
      <c r="BI38" s="20"/>
      <c r="BJ38" s="16"/>
    </row>
    <row r="39" spans="1:62" s="10" customFormat="1" ht="17.100000000000001" customHeight="1" thickBot="1" x14ac:dyDescent="0.25">
      <c r="A39" s="106"/>
      <c r="B39" s="106"/>
      <c r="C39" s="106"/>
      <c r="D39" s="354">
        <v>1</v>
      </c>
      <c r="E39" s="355"/>
      <c r="F39" s="356"/>
      <c r="G39" s="354">
        <v>2</v>
      </c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6"/>
      <c r="U39" s="294">
        <v>3</v>
      </c>
      <c r="V39" s="295"/>
      <c r="W39" s="294">
        <v>4</v>
      </c>
      <c r="X39" s="295"/>
      <c r="Y39" s="294">
        <v>5</v>
      </c>
      <c r="Z39" s="295"/>
      <c r="AA39" s="294">
        <v>6</v>
      </c>
      <c r="AB39" s="295"/>
      <c r="AC39" s="294">
        <v>7</v>
      </c>
      <c r="AD39" s="295"/>
      <c r="AE39" s="294">
        <v>8</v>
      </c>
      <c r="AF39" s="295"/>
      <c r="AG39" s="294">
        <v>9</v>
      </c>
      <c r="AH39" s="295"/>
      <c r="AI39" s="294">
        <v>10</v>
      </c>
      <c r="AJ39" s="295"/>
      <c r="AK39" s="294">
        <v>11</v>
      </c>
      <c r="AL39" s="295"/>
      <c r="AM39" s="294">
        <v>12</v>
      </c>
      <c r="AN39" s="295"/>
      <c r="AO39" s="294">
        <v>13</v>
      </c>
      <c r="AP39" s="295"/>
      <c r="AQ39" s="294">
        <v>14</v>
      </c>
      <c r="AR39" s="296"/>
      <c r="AS39" s="296"/>
      <c r="AT39" s="295"/>
      <c r="AU39" s="294">
        <v>15</v>
      </c>
      <c r="AV39" s="296"/>
      <c r="AW39" s="296"/>
      <c r="AX39" s="295"/>
      <c r="AY39" s="294">
        <v>16</v>
      </c>
      <c r="AZ39" s="296"/>
      <c r="BA39" s="296"/>
      <c r="BB39" s="295"/>
      <c r="BC39" s="294">
        <v>17</v>
      </c>
      <c r="BD39" s="296"/>
      <c r="BE39" s="296"/>
      <c r="BF39" s="295"/>
      <c r="BH39" s="15"/>
      <c r="BI39" s="15"/>
      <c r="BJ39" s="15"/>
    </row>
    <row r="40" spans="1:62" s="10" customFormat="1" ht="21.95" customHeight="1" thickBot="1" x14ac:dyDescent="0.25">
      <c r="A40" s="106"/>
      <c r="B40" s="106"/>
      <c r="C40" s="106"/>
      <c r="D40" s="325" t="s">
        <v>64</v>
      </c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  <c r="BF40" s="326"/>
      <c r="BH40" s="15"/>
      <c r="BI40" s="15"/>
      <c r="BJ40" s="15"/>
    </row>
    <row r="41" spans="1:62" s="25" customFormat="1" ht="23.1" customHeight="1" thickBot="1" x14ac:dyDescent="0.25">
      <c r="A41" s="107"/>
      <c r="B41" s="107"/>
      <c r="C41" s="107"/>
      <c r="D41" s="347" t="s">
        <v>131</v>
      </c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4"/>
      <c r="BH41" s="24"/>
      <c r="BI41" s="24"/>
      <c r="BJ41" s="24"/>
    </row>
    <row r="42" spans="1:62" s="25" customFormat="1" ht="53.1" customHeight="1" x14ac:dyDescent="0.2">
      <c r="A42" s="107"/>
      <c r="B42" s="107"/>
      <c r="C42" s="107"/>
      <c r="D42" s="220" t="s">
        <v>89</v>
      </c>
      <c r="E42" s="221"/>
      <c r="F42" s="222"/>
      <c r="G42" s="209" t="s">
        <v>132</v>
      </c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1"/>
      <c r="U42" s="219">
        <v>3</v>
      </c>
      <c r="V42" s="219"/>
      <c r="W42" s="219"/>
      <c r="X42" s="219"/>
      <c r="Y42" s="219"/>
      <c r="Z42" s="219"/>
      <c r="AA42" s="219"/>
      <c r="AB42" s="219"/>
      <c r="AC42" s="226">
        <v>4</v>
      </c>
      <c r="AD42" s="226"/>
      <c r="AE42" s="227">
        <f t="shared" ref="AE42:AE43" si="1">AC42*30</f>
        <v>120</v>
      </c>
      <c r="AF42" s="228"/>
      <c r="AG42" s="216">
        <f t="shared" ref="AG42:AG43" si="2">SUM(AI42:AN42)</f>
        <v>36</v>
      </c>
      <c r="AH42" s="218"/>
      <c r="AI42" s="219">
        <v>18</v>
      </c>
      <c r="AJ42" s="219"/>
      <c r="AK42" s="219"/>
      <c r="AL42" s="219"/>
      <c r="AM42" s="219">
        <v>18</v>
      </c>
      <c r="AN42" s="219"/>
      <c r="AO42" s="216">
        <f t="shared" ref="AO42:AO43" si="3">AE42-AG42</f>
        <v>84</v>
      </c>
      <c r="AP42" s="218"/>
      <c r="AQ42" s="219"/>
      <c r="AR42" s="219"/>
      <c r="AS42" s="219"/>
      <c r="AT42" s="219"/>
      <c r="AU42" s="219"/>
      <c r="AV42" s="219"/>
      <c r="AW42" s="219"/>
      <c r="AX42" s="219"/>
      <c r="AY42" s="219">
        <v>2</v>
      </c>
      <c r="AZ42" s="219"/>
      <c r="BA42" s="219"/>
      <c r="BB42" s="219"/>
      <c r="BC42" s="219"/>
      <c r="BD42" s="219"/>
      <c r="BE42" s="219"/>
      <c r="BF42" s="219"/>
      <c r="BH42" s="24"/>
      <c r="BI42" s="24"/>
      <c r="BJ42" s="24"/>
    </row>
    <row r="43" spans="1:62" s="25" customFormat="1" ht="48" customHeight="1" x14ac:dyDescent="0.2">
      <c r="A43" s="107"/>
      <c r="B43" s="107"/>
      <c r="C43" s="107"/>
      <c r="D43" s="220" t="s">
        <v>99</v>
      </c>
      <c r="E43" s="221"/>
      <c r="F43" s="222"/>
      <c r="G43" s="200" t="s">
        <v>133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2"/>
      <c r="U43" s="205">
        <v>3</v>
      </c>
      <c r="V43" s="205"/>
      <c r="W43" s="205"/>
      <c r="X43" s="205"/>
      <c r="Y43" s="205"/>
      <c r="Z43" s="205"/>
      <c r="AA43" s="205"/>
      <c r="AB43" s="205"/>
      <c r="AC43" s="223">
        <v>4</v>
      </c>
      <c r="AD43" s="223"/>
      <c r="AE43" s="224">
        <f t="shared" si="1"/>
        <v>120</v>
      </c>
      <c r="AF43" s="225"/>
      <c r="AG43" s="191">
        <f t="shared" si="2"/>
        <v>36</v>
      </c>
      <c r="AH43" s="192"/>
      <c r="AI43" s="205">
        <v>18</v>
      </c>
      <c r="AJ43" s="205"/>
      <c r="AK43" s="205"/>
      <c r="AL43" s="205"/>
      <c r="AM43" s="205">
        <v>18</v>
      </c>
      <c r="AN43" s="205"/>
      <c r="AO43" s="191">
        <f t="shared" si="3"/>
        <v>84</v>
      </c>
      <c r="AP43" s="192"/>
      <c r="AQ43" s="205"/>
      <c r="AR43" s="205"/>
      <c r="AS43" s="205"/>
      <c r="AT43" s="205"/>
      <c r="AU43" s="205"/>
      <c r="AV43" s="205"/>
      <c r="AW43" s="205"/>
      <c r="AX43" s="205"/>
      <c r="AY43" s="205">
        <v>2</v>
      </c>
      <c r="AZ43" s="205"/>
      <c r="BA43" s="205"/>
      <c r="BB43" s="205"/>
      <c r="BC43" s="205"/>
      <c r="BD43" s="205"/>
      <c r="BE43" s="205"/>
      <c r="BF43" s="205"/>
      <c r="BH43" s="24"/>
      <c r="BI43" s="24"/>
      <c r="BJ43" s="24"/>
    </row>
    <row r="44" spans="1:62" s="29" customFormat="1" ht="27.95" customHeight="1" thickBot="1" x14ac:dyDescent="0.25">
      <c r="A44" s="108"/>
      <c r="B44" s="108"/>
      <c r="C44" s="108"/>
      <c r="D44" s="220" t="s">
        <v>100</v>
      </c>
      <c r="E44" s="221"/>
      <c r="F44" s="222"/>
      <c r="G44" s="434" t="s">
        <v>134</v>
      </c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6"/>
      <c r="U44" s="346">
        <v>4</v>
      </c>
      <c r="V44" s="346"/>
      <c r="W44" s="346"/>
      <c r="X44" s="346"/>
      <c r="Y44" s="346"/>
      <c r="Z44" s="346"/>
      <c r="AA44" s="346"/>
      <c r="AB44" s="346"/>
      <c r="AC44" s="362">
        <v>4</v>
      </c>
      <c r="AD44" s="362"/>
      <c r="AE44" s="362">
        <f>AC44*30</f>
        <v>120</v>
      </c>
      <c r="AF44" s="362"/>
      <c r="AG44" s="346">
        <f>SUM(AI44:AN44)</f>
        <v>36</v>
      </c>
      <c r="AH44" s="346"/>
      <c r="AI44" s="346">
        <v>18</v>
      </c>
      <c r="AJ44" s="346"/>
      <c r="AK44" s="346"/>
      <c r="AL44" s="346"/>
      <c r="AM44" s="346">
        <v>18</v>
      </c>
      <c r="AN44" s="346"/>
      <c r="AO44" s="346">
        <f>AE44-AG44</f>
        <v>84</v>
      </c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>
        <v>2</v>
      </c>
      <c r="BD44" s="346"/>
      <c r="BE44" s="346"/>
      <c r="BF44" s="346"/>
      <c r="BH44" s="30"/>
      <c r="BI44" s="30"/>
      <c r="BJ44" s="30"/>
    </row>
    <row r="45" spans="1:62" s="29" customFormat="1" ht="21.95" customHeight="1" thickBot="1" x14ac:dyDescent="0.25">
      <c r="A45" s="108"/>
      <c r="B45" s="108"/>
      <c r="C45" s="108"/>
      <c r="D45" s="359" t="s">
        <v>77</v>
      </c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1"/>
      <c r="U45" s="327">
        <v>3</v>
      </c>
      <c r="V45" s="327"/>
      <c r="W45" s="327"/>
      <c r="X45" s="327"/>
      <c r="Y45" s="327"/>
      <c r="Z45" s="327"/>
      <c r="AA45" s="327"/>
      <c r="AB45" s="327"/>
      <c r="AC45" s="327">
        <f>SUM(AC42:AD44)</f>
        <v>12</v>
      </c>
      <c r="AD45" s="327"/>
      <c r="AE45" s="292">
        <f t="shared" ref="AE45" si="4">SUM(AE42:AF44)</f>
        <v>360</v>
      </c>
      <c r="AF45" s="293"/>
      <c r="AG45" s="292">
        <f t="shared" ref="AG45" si="5">SUM(AG42:AH44)</f>
        <v>108</v>
      </c>
      <c r="AH45" s="293"/>
      <c r="AI45" s="292">
        <f t="shared" ref="AI45" si="6">SUM(AI42:AJ44)</f>
        <v>54</v>
      </c>
      <c r="AJ45" s="293"/>
      <c r="AK45" s="292">
        <f t="shared" ref="AK45" si="7">SUM(AK42:AL44)</f>
        <v>0</v>
      </c>
      <c r="AL45" s="293"/>
      <c r="AM45" s="292">
        <f t="shared" ref="AM45" si="8">SUM(AM42:AN44)</f>
        <v>54</v>
      </c>
      <c r="AN45" s="293"/>
      <c r="AO45" s="292">
        <f t="shared" ref="AO45" si="9">SUM(AO42:AP44)</f>
        <v>252</v>
      </c>
      <c r="AP45" s="293"/>
      <c r="AQ45" s="325">
        <f t="shared" ref="AQ45" si="10">SUM(AQ42:AT44)</f>
        <v>0</v>
      </c>
      <c r="AR45" s="328"/>
      <c r="AS45" s="328"/>
      <c r="AT45" s="326"/>
      <c r="AU45" s="325">
        <f t="shared" ref="AU45" si="11">SUM(AU42:AX44)</f>
        <v>0</v>
      </c>
      <c r="AV45" s="328"/>
      <c r="AW45" s="328"/>
      <c r="AX45" s="326"/>
      <c r="AY45" s="325">
        <f>SUM(AY42:BB44)</f>
        <v>4</v>
      </c>
      <c r="AZ45" s="328"/>
      <c r="BA45" s="328"/>
      <c r="BB45" s="326"/>
      <c r="BC45" s="325">
        <f>SUM(BC42:BF44)</f>
        <v>2</v>
      </c>
      <c r="BD45" s="328"/>
      <c r="BE45" s="328"/>
      <c r="BF45" s="326"/>
      <c r="BH45" s="30"/>
      <c r="BI45" s="30"/>
      <c r="BJ45" s="30"/>
    </row>
    <row r="46" spans="1:62" s="29" customFormat="1" ht="24.95" customHeight="1" thickBot="1" x14ac:dyDescent="0.25">
      <c r="A46" s="108"/>
      <c r="B46" s="108"/>
      <c r="C46" s="108"/>
      <c r="D46" s="347" t="s">
        <v>136</v>
      </c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9"/>
      <c r="BH46" s="30"/>
      <c r="BI46" s="30"/>
      <c r="BJ46" s="30"/>
    </row>
    <row r="47" spans="1:62" s="29" customFormat="1" ht="32.1" customHeight="1" thickBot="1" x14ac:dyDescent="0.25">
      <c r="A47" s="108"/>
      <c r="B47" s="108"/>
      <c r="C47" s="108"/>
      <c r="D47" s="350" t="s">
        <v>90</v>
      </c>
      <c r="E47" s="351"/>
      <c r="F47" s="352"/>
      <c r="G47" s="200" t="s">
        <v>135</v>
      </c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8"/>
      <c r="U47" s="205">
        <v>2</v>
      </c>
      <c r="V47" s="205"/>
      <c r="W47" s="205">
        <v>1</v>
      </c>
      <c r="X47" s="205"/>
      <c r="Y47" s="205"/>
      <c r="Z47" s="205"/>
      <c r="AA47" s="205"/>
      <c r="AB47" s="205"/>
      <c r="AC47" s="223">
        <v>4</v>
      </c>
      <c r="AD47" s="223"/>
      <c r="AE47" s="224">
        <f t="shared" ref="AE47" si="12">AC47*30</f>
        <v>120</v>
      </c>
      <c r="AF47" s="225"/>
      <c r="AG47" s="191">
        <f t="shared" ref="AG47" si="13">SUM(AI47:AN47)</f>
        <v>90</v>
      </c>
      <c r="AH47" s="192"/>
      <c r="AI47" s="205">
        <v>36</v>
      </c>
      <c r="AJ47" s="205"/>
      <c r="AK47" s="205">
        <v>54</v>
      </c>
      <c r="AL47" s="205"/>
      <c r="AM47" s="205"/>
      <c r="AN47" s="205"/>
      <c r="AO47" s="191">
        <f t="shared" ref="AO47" si="14">AE47-AG47</f>
        <v>30</v>
      </c>
      <c r="AP47" s="192"/>
      <c r="AQ47" s="205">
        <v>3</v>
      </c>
      <c r="AR47" s="205"/>
      <c r="AS47" s="205"/>
      <c r="AT47" s="205"/>
      <c r="AU47" s="205">
        <v>3</v>
      </c>
      <c r="AV47" s="205"/>
      <c r="AW47" s="205"/>
      <c r="AX47" s="205"/>
      <c r="AY47" s="346"/>
      <c r="AZ47" s="346"/>
      <c r="BA47" s="346"/>
      <c r="BB47" s="346"/>
      <c r="BC47" s="346"/>
      <c r="BD47" s="346"/>
      <c r="BE47" s="346"/>
      <c r="BF47" s="346"/>
      <c r="BH47" s="30"/>
      <c r="BI47" s="30"/>
      <c r="BJ47" s="30"/>
    </row>
    <row r="48" spans="1:62" s="29" customFormat="1" ht="24" customHeight="1" thickBot="1" x14ac:dyDescent="0.25">
      <c r="A48" s="108"/>
      <c r="B48" s="108"/>
      <c r="C48" s="108"/>
      <c r="D48" s="359" t="s">
        <v>78</v>
      </c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1"/>
      <c r="U48" s="327">
        <v>1</v>
      </c>
      <c r="V48" s="327"/>
      <c r="W48" s="327">
        <v>1</v>
      </c>
      <c r="X48" s="327"/>
      <c r="Y48" s="327"/>
      <c r="Z48" s="327"/>
      <c r="AA48" s="327"/>
      <c r="AB48" s="327"/>
      <c r="AC48" s="327">
        <f>SUM(AC47:AD47)</f>
        <v>4</v>
      </c>
      <c r="AD48" s="327"/>
      <c r="AE48" s="292">
        <f>SUM(AE47:AF47)</f>
        <v>120</v>
      </c>
      <c r="AF48" s="293"/>
      <c r="AG48" s="292">
        <f>SUM(AG47:AH47)</f>
        <v>90</v>
      </c>
      <c r="AH48" s="293"/>
      <c r="AI48" s="292">
        <f>SUM(AI47:AJ47)</f>
        <v>36</v>
      </c>
      <c r="AJ48" s="293"/>
      <c r="AK48" s="292">
        <f>SUM(AK47:AL47)</f>
        <v>54</v>
      </c>
      <c r="AL48" s="293"/>
      <c r="AM48" s="292">
        <f>SUM(AM47:AN47)</f>
        <v>0</v>
      </c>
      <c r="AN48" s="293"/>
      <c r="AO48" s="292">
        <f>SUM(AO47:AP47)</f>
        <v>30</v>
      </c>
      <c r="AP48" s="293"/>
      <c r="AQ48" s="353">
        <f>SUM(AQ47:AT47)</f>
        <v>3</v>
      </c>
      <c r="AR48" s="353"/>
      <c r="AS48" s="353"/>
      <c r="AT48" s="353"/>
      <c r="AU48" s="325">
        <f>SUM(AU47:AX47)</f>
        <v>3</v>
      </c>
      <c r="AV48" s="328"/>
      <c r="AW48" s="328"/>
      <c r="AX48" s="326"/>
      <c r="AY48" s="325">
        <f>SUM(AY47:BB47)</f>
        <v>0</v>
      </c>
      <c r="AZ48" s="328"/>
      <c r="BA48" s="328"/>
      <c r="BB48" s="326"/>
      <c r="BC48" s="325">
        <f>SUM(BC47:BF47)</f>
        <v>0</v>
      </c>
      <c r="BD48" s="328"/>
      <c r="BE48" s="328"/>
      <c r="BF48" s="326"/>
      <c r="BH48" s="30"/>
      <c r="BI48" s="30"/>
      <c r="BJ48" s="30"/>
    </row>
    <row r="49" spans="1:62" s="29" customFormat="1" ht="21.95" customHeight="1" thickBot="1" x14ac:dyDescent="0.25">
      <c r="A49" s="108"/>
      <c r="B49" s="108"/>
      <c r="C49" s="108"/>
      <c r="D49" s="347" t="s">
        <v>137</v>
      </c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9"/>
      <c r="BH49" s="30"/>
      <c r="BI49" s="30"/>
      <c r="BJ49" s="30"/>
    </row>
    <row r="50" spans="1:62" s="29" customFormat="1" ht="51.95" customHeight="1" thickBot="1" x14ac:dyDescent="0.25">
      <c r="A50" s="108"/>
      <c r="B50" s="108"/>
      <c r="C50" s="108"/>
      <c r="D50" s="197" t="s">
        <v>101</v>
      </c>
      <c r="E50" s="198"/>
      <c r="F50" s="199"/>
      <c r="G50" s="200" t="s">
        <v>138</v>
      </c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2"/>
      <c r="U50" s="191">
        <v>2</v>
      </c>
      <c r="V50" s="192"/>
      <c r="W50" s="191">
        <v>1</v>
      </c>
      <c r="X50" s="192"/>
      <c r="Y50" s="191"/>
      <c r="Z50" s="192"/>
      <c r="AA50" s="191"/>
      <c r="AB50" s="192"/>
      <c r="AC50" s="224">
        <v>6</v>
      </c>
      <c r="AD50" s="225"/>
      <c r="AE50" s="224">
        <f t="shared" ref="AE50" si="15">AC50*30</f>
        <v>180</v>
      </c>
      <c r="AF50" s="225"/>
      <c r="AG50" s="191">
        <f t="shared" ref="AG50" si="16">SUM(AI50:AN50)</f>
        <v>90</v>
      </c>
      <c r="AH50" s="192"/>
      <c r="AI50" s="191"/>
      <c r="AJ50" s="192"/>
      <c r="AK50" s="191">
        <v>90</v>
      </c>
      <c r="AL50" s="192"/>
      <c r="AM50" s="191"/>
      <c r="AN50" s="192"/>
      <c r="AO50" s="191">
        <f t="shared" ref="AO50" si="17">AE50-AG50</f>
        <v>90</v>
      </c>
      <c r="AP50" s="192"/>
      <c r="AQ50" s="191">
        <v>3</v>
      </c>
      <c r="AR50" s="193"/>
      <c r="AS50" s="193"/>
      <c r="AT50" s="192"/>
      <c r="AU50" s="191">
        <v>2</v>
      </c>
      <c r="AV50" s="193"/>
      <c r="AW50" s="193"/>
      <c r="AX50" s="192"/>
      <c r="AY50" s="191"/>
      <c r="AZ50" s="193"/>
      <c r="BA50" s="193"/>
      <c r="BB50" s="192"/>
      <c r="BC50" s="191"/>
      <c r="BD50" s="193"/>
      <c r="BE50" s="193"/>
      <c r="BF50" s="192"/>
      <c r="BH50" s="30"/>
      <c r="BI50" s="30"/>
      <c r="BJ50" s="30"/>
    </row>
    <row r="51" spans="1:62" s="29" customFormat="1" ht="23.1" customHeight="1" thickBot="1" x14ac:dyDescent="0.25">
      <c r="A51" s="108"/>
      <c r="B51" s="108"/>
      <c r="C51" s="108"/>
      <c r="D51" s="338" t="s">
        <v>79</v>
      </c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40"/>
      <c r="U51" s="437">
        <v>1</v>
      </c>
      <c r="V51" s="438"/>
      <c r="W51" s="325">
        <v>1</v>
      </c>
      <c r="X51" s="326"/>
      <c r="Y51" s="325"/>
      <c r="Z51" s="326"/>
      <c r="AA51" s="325"/>
      <c r="AB51" s="326"/>
      <c r="AC51" s="325">
        <f>SUM(AC50:AD50)</f>
        <v>6</v>
      </c>
      <c r="AD51" s="326"/>
      <c r="AE51" s="325">
        <f>SUM(AE50:AF50)</f>
        <v>180</v>
      </c>
      <c r="AF51" s="326"/>
      <c r="AG51" s="325">
        <f>SUM(AG50:AH50)</f>
        <v>90</v>
      </c>
      <c r="AH51" s="326"/>
      <c r="AI51" s="325">
        <f>SUM(AI50:AJ50)</f>
        <v>0</v>
      </c>
      <c r="AJ51" s="326"/>
      <c r="AK51" s="325">
        <f>SUM(AK50:AL50)</f>
        <v>90</v>
      </c>
      <c r="AL51" s="326"/>
      <c r="AM51" s="325">
        <f>SUM(AM50:AN50)</f>
        <v>0</v>
      </c>
      <c r="AN51" s="326"/>
      <c r="AO51" s="325">
        <f>SUM(AO50:AP50)</f>
        <v>90</v>
      </c>
      <c r="AP51" s="326"/>
      <c r="AQ51" s="325">
        <f>SUM(AQ50:AT50)</f>
        <v>3</v>
      </c>
      <c r="AR51" s="328"/>
      <c r="AS51" s="328"/>
      <c r="AT51" s="326"/>
      <c r="AU51" s="325">
        <f>SUM(AU50:AX50)</f>
        <v>2</v>
      </c>
      <c r="AV51" s="328"/>
      <c r="AW51" s="328"/>
      <c r="AX51" s="326"/>
      <c r="AY51" s="325">
        <f>SUM(AY50:BB50)</f>
        <v>0</v>
      </c>
      <c r="AZ51" s="328"/>
      <c r="BA51" s="328"/>
      <c r="BB51" s="326"/>
      <c r="BC51" s="325">
        <f>SUM(BC50:BF50)</f>
        <v>0</v>
      </c>
      <c r="BD51" s="328"/>
      <c r="BE51" s="328"/>
      <c r="BF51" s="326"/>
      <c r="BH51" s="30"/>
      <c r="BI51" s="30"/>
      <c r="BJ51" s="30"/>
    </row>
    <row r="52" spans="1:62" s="29" customFormat="1" ht="21" customHeight="1" thickBot="1" x14ac:dyDescent="0.25">
      <c r="A52" s="108"/>
      <c r="B52" s="108"/>
      <c r="C52" s="108"/>
      <c r="D52" s="341" t="s">
        <v>85</v>
      </c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3"/>
      <c r="U52" s="323">
        <f>U51+U48+U45</f>
        <v>5</v>
      </c>
      <c r="V52" s="324"/>
      <c r="W52" s="323">
        <f>W51+W48+W45</f>
        <v>2</v>
      </c>
      <c r="X52" s="324"/>
      <c r="Y52" s="323">
        <f>Y51+Y48+Y45</f>
        <v>0</v>
      </c>
      <c r="Z52" s="324"/>
      <c r="AA52" s="323">
        <f>AA51+AA48+AA45</f>
        <v>0</v>
      </c>
      <c r="AB52" s="324"/>
      <c r="AC52" s="323">
        <f>AC51+AC48+AC45</f>
        <v>22</v>
      </c>
      <c r="AD52" s="324"/>
      <c r="AE52" s="323">
        <f>AE51+AE48+AE45</f>
        <v>660</v>
      </c>
      <c r="AF52" s="324"/>
      <c r="AG52" s="323">
        <f>AG51+AG48+AG45</f>
        <v>288</v>
      </c>
      <c r="AH52" s="324"/>
      <c r="AI52" s="323">
        <f>AI51+AI48+AI45</f>
        <v>90</v>
      </c>
      <c r="AJ52" s="324"/>
      <c r="AK52" s="323">
        <f>AK51+AK48+AK45</f>
        <v>144</v>
      </c>
      <c r="AL52" s="324"/>
      <c r="AM52" s="323">
        <f>AM51+AM48+AM45</f>
        <v>54</v>
      </c>
      <c r="AN52" s="324"/>
      <c r="AO52" s="332">
        <f>AO51+AO48+AO45</f>
        <v>372</v>
      </c>
      <c r="AP52" s="333"/>
      <c r="AQ52" s="439">
        <f>AQ51+AQ48+AQ45</f>
        <v>6</v>
      </c>
      <c r="AR52" s="439"/>
      <c r="AS52" s="439"/>
      <c r="AT52" s="439"/>
      <c r="AU52" s="323">
        <f>AU51+AU48+AU45</f>
        <v>5</v>
      </c>
      <c r="AV52" s="334"/>
      <c r="AW52" s="334"/>
      <c r="AX52" s="324"/>
      <c r="AY52" s="323">
        <f>AY51+AY48+AY45</f>
        <v>4</v>
      </c>
      <c r="AZ52" s="334"/>
      <c r="BA52" s="334"/>
      <c r="BB52" s="324"/>
      <c r="BC52" s="323">
        <f>BC51+BC48+BC45</f>
        <v>2</v>
      </c>
      <c r="BD52" s="334"/>
      <c r="BE52" s="334"/>
      <c r="BF52" s="324"/>
      <c r="BH52" s="30"/>
      <c r="BI52" s="30"/>
      <c r="BJ52" s="30"/>
    </row>
    <row r="53" spans="1:62" s="29" customFormat="1" ht="21.95" customHeight="1" thickBot="1" x14ac:dyDescent="0.25">
      <c r="A53" s="108"/>
      <c r="B53" s="108"/>
      <c r="C53" s="108"/>
      <c r="D53" s="440" t="s">
        <v>66</v>
      </c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2"/>
      <c r="BH53" s="30"/>
      <c r="BI53" s="30"/>
      <c r="BJ53" s="30"/>
    </row>
    <row r="54" spans="1:62" s="29" customFormat="1" ht="21.95" customHeight="1" thickBot="1" x14ac:dyDescent="0.25">
      <c r="A54" s="108"/>
      <c r="B54" s="108"/>
      <c r="C54" s="108"/>
      <c r="D54" s="335" t="s">
        <v>139</v>
      </c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7"/>
      <c r="BH54" s="30"/>
      <c r="BI54" s="30"/>
      <c r="BJ54" s="30"/>
    </row>
    <row r="55" spans="1:62" s="29" customFormat="1" ht="153" customHeight="1" x14ac:dyDescent="0.2">
      <c r="A55" s="108"/>
      <c r="B55" s="108"/>
      <c r="C55" s="108"/>
      <c r="D55" s="206" t="s">
        <v>91</v>
      </c>
      <c r="E55" s="207"/>
      <c r="F55" s="208"/>
      <c r="G55" s="209" t="s">
        <v>142</v>
      </c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1"/>
      <c r="U55" s="212"/>
      <c r="V55" s="213"/>
      <c r="W55" s="212">
        <v>2</v>
      </c>
      <c r="X55" s="213"/>
      <c r="Y55" s="212"/>
      <c r="Z55" s="213"/>
      <c r="AA55" s="212"/>
      <c r="AB55" s="213"/>
      <c r="AC55" s="214">
        <v>2</v>
      </c>
      <c r="AD55" s="215"/>
      <c r="AE55" s="214">
        <f t="shared" ref="AE55:AE56" si="18">AC55*30</f>
        <v>60</v>
      </c>
      <c r="AF55" s="215"/>
      <c r="AG55" s="212">
        <f t="shared" ref="AG55:AG56" si="19">SUM(AI55:AN55)</f>
        <v>24</v>
      </c>
      <c r="AH55" s="213"/>
      <c r="AI55" s="212">
        <v>18</v>
      </c>
      <c r="AJ55" s="213"/>
      <c r="AK55" s="212">
        <v>6</v>
      </c>
      <c r="AL55" s="213"/>
      <c r="AM55" s="212"/>
      <c r="AN55" s="213"/>
      <c r="AO55" s="212">
        <f t="shared" ref="AO55:AO56" si="20">AE55-AG55</f>
        <v>36</v>
      </c>
      <c r="AP55" s="213"/>
      <c r="AQ55" s="216"/>
      <c r="AR55" s="217"/>
      <c r="AS55" s="217"/>
      <c r="AT55" s="218"/>
      <c r="AU55" s="216">
        <v>1.5</v>
      </c>
      <c r="AV55" s="217"/>
      <c r="AW55" s="217"/>
      <c r="AX55" s="218"/>
      <c r="AY55" s="216"/>
      <c r="AZ55" s="217"/>
      <c r="BA55" s="217"/>
      <c r="BB55" s="218"/>
      <c r="BC55" s="216"/>
      <c r="BD55" s="217"/>
      <c r="BE55" s="217"/>
      <c r="BF55" s="218"/>
      <c r="BH55" s="30"/>
      <c r="BI55" s="30"/>
      <c r="BJ55" s="30"/>
    </row>
    <row r="56" spans="1:62" s="29" customFormat="1" ht="21.95" customHeight="1" x14ac:dyDescent="0.2">
      <c r="A56" s="108"/>
      <c r="B56" s="108"/>
      <c r="C56" s="108"/>
      <c r="D56" s="197" t="s">
        <v>140</v>
      </c>
      <c r="E56" s="198"/>
      <c r="F56" s="199"/>
      <c r="G56" s="200" t="s">
        <v>143</v>
      </c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2"/>
      <c r="U56" s="189"/>
      <c r="V56" s="190"/>
      <c r="W56" s="189">
        <v>3</v>
      </c>
      <c r="X56" s="190"/>
      <c r="Y56" s="189"/>
      <c r="Z56" s="190"/>
      <c r="AA56" s="189"/>
      <c r="AB56" s="190"/>
      <c r="AC56" s="203">
        <v>2</v>
      </c>
      <c r="AD56" s="204"/>
      <c r="AE56" s="203">
        <f t="shared" si="18"/>
        <v>60</v>
      </c>
      <c r="AF56" s="204"/>
      <c r="AG56" s="189">
        <f t="shared" si="19"/>
        <v>0</v>
      </c>
      <c r="AH56" s="190"/>
      <c r="AI56" s="189"/>
      <c r="AJ56" s="190"/>
      <c r="AK56" s="189"/>
      <c r="AL56" s="190"/>
      <c r="AM56" s="189"/>
      <c r="AN56" s="190"/>
      <c r="AO56" s="191">
        <f t="shared" si="20"/>
        <v>60</v>
      </c>
      <c r="AP56" s="192"/>
      <c r="AQ56" s="191"/>
      <c r="AR56" s="193"/>
      <c r="AS56" s="193"/>
      <c r="AT56" s="192"/>
      <c r="AU56" s="191"/>
      <c r="AV56" s="193"/>
      <c r="AW56" s="193"/>
      <c r="AX56" s="192"/>
      <c r="AY56" s="191" t="s">
        <v>57</v>
      </c>
      <c r="AZ56" s="193"/>
      <c r="BA56" s="193"/>
      <c r="BB56" s="192"/>
      <c r="BC56" s="194"/>
      <c r="BD56" s="195"/>
      <c r="BE56" s="195"/>
      <c r="BF56" s="196"/>
      <c r="BH56" s="30"/>
      <c r="BI56" s="30"/>
      <c r="BJ56" s="30"/>
    </row>
    <row r="57" spans="1:62" s="29" customFormat="1" ht="48.95" customHeight="1" thickBot="1" x14ac:dyDescent="0.25">
      <c r="A57" s="108"/>
      <c r="B57" s="108"/>
      <c r="C57" s="108"/>
      <c r="D57" s="443" t="s">
        <v>141</v>
      </c>
      <c r="E57" s="444"/>
      <c r="F57" s="445"/>
      <c r="G57" s="446" t="s">
        <v>144</v>
      </c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8"/>
      <c r="U57" s="329"/>
      <c r="V57" s="331"/>
      <c r="W57" s="329">
        <v>4</v>
      </c>
      <c r="X57" s="331"/>
      <c r="Y57" s="329"/>
      <c r="Z57" s="331"/>
      <c r="AA57" s="329"/>
      <c r="AB57" s="331"/>
      <c r="AC57" s="344">
        <v>4</v>
      </c>
      <c r="AD57" s="345"/>
      <c r="AE57" s="344">
        <f t="shared" ref="AE57" si="21">AC57*30</f>
        <v>120</v>
      </c>
      <c r="AF57" s="345"/>
      <c r="AG57" s="329">
        <f t="shared" ref="AG57" si="22">SUM(AI57:AN57)</f>
        <v>36</v>
      </c>
      <c r="AH57" s="331"/>
      <c r="AI57" s="329">
        <v>18</v>
      </c>
      <c r="AJ57" s="331"/>
      <c r="AK57" s="329"/>
      <c r="AL57" s="331"/>
      <c r="AM57" s="329">
        <v>18</v>
      </c>
      <c r="AN57" s="331"/>
      <c r="AO57" s="456">
        <f t="shared" ref="AO57" si="23">AE57-AG57</f>
        <v>84</v>
      </c>
      <c r="AP57" s="457"/>
      <c r="AQ57" s="329"/>
      <c r="AR57" s="330"/>
      <c r="AS57" s="330"/>
      <c r="AT57" s="331"/>
      <c r="AU57" s="329"/>
      <c r="AV57" s="330"/>
      <c r="AW57" s="330"/>
      <c r="AX57" s="331"/>
      <c r="AY57" s="329"/>
      <c r="AZ57" s="330"/>
      <c r="BA57" s="330"/>
      <c r="BB57" s="331"/>
      <c r="BC57" s="329">
        <v>2</v>
      </c>
      <c r="BD57" s="330"/>
      <c r="BE57" s="330"/>
      <c r="BF57" s="331"/>
      <c r="BH57" s="30"/>
      <c r="BI57" s="30"/>
      <c r="BJ57" s="30"/>
    </row>
    <row r="58" spans="1:62" s="29" customFormat="1" ht="21.95" customHeight="1" thickBot="1" x14ac:dyDescent="0.25">
      <c r="A58" s="108"/>
      <c r="B58" s="108"/>
      <c r="C58" s="108"/>
      <c r="D58" s="338" t="s">
        <v>80</v>
      </c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40"/>
      <c r="U58" s="325"/>
      <c r="V58" s="326"/>
      <c r="W58" s="325">
        <v>3</v>
      </c>
      <c r="X58" s="326"/>
      <c r="Y58" s="325"/>
      <c r="Z58" s="326"/>
      <c r="AA58" s="325"/>
      <c r="AB58" s="326"/>
      <c r="AC58" s="325">
        <f>SUM(AC55:AD57)</f>
        <v>8</v>
      </c>
      <c r="AD58" s="326"/>
      <c r="AE58" s="325">
        <f t="shared" ref="AE58" si="24">SUM(AE55:AF57)</f>
        <v>240</v>
      </c>
      <c r="AF58" s="326"/>
      <c r="AG58" s="325">
        <f t="shared" ref="AG58" si="25">SUM(AG55:AH57)</f>
        <v>60</v>
      </c>
      <c r="AH58" s="326"/>
      <c r="AI58" s="325">
        <f t="shared" ref="AI58" si="26">SUM(AI55:AJ57)</f>
        <v>36</v>
      </c>
      <c r="AJ58" s="326"/>
      <c r="AK58" s="325">
        <f t="shared" ref="AK58" si="27">SUM(AK55:AL57)</f>
        <v>6</v>
      </c>
      <c r="AL58" s="326"/>
      <c r="AM58" s="325">
        <f t="shared" ref="AM58" si="28">SUM(AM55:AN57)</f>
        <v>18</v>
      </c>
      <c r="AN58" s="326"/>
      <c r="AO58" s="325">
        <f t="shared" ref="AO58" si="29">SUM(AO55:AP57)</f>
        <v>180</v>
      </c>
      <c r="AP58" s="326"/>
      <c r="AQ58" s="325">
        <f>SUM(AQ55:AT57)</f>
        <v>0</v>
      </c>
      <c r="AR58" s="328"/>
      <c r="AS58" s="328"/>
      <c r="AT58" s="326"/>
      <c r="AU58" s="325">
        <f t="shared" ref="AU58" si="30">SUM(AU55:AX57)</f>
        <v>1.5</v>
      </c>
      <c r="AV58" s="328"/>
      <c r="AW58" s="328"/>
      <c r="AX58" s="326"/>
      <c r="AY58" s="325">
        <f t="shared" ref="AY58" si="31">SUM(AY55:BB57)</f>
        <v>0</v>
      </c>
      <c r="AZ58" s="328"/>
      <c r="BA58" s="328"/>
      <c r="BB58" s="326"/>
      <c r="BC58" s="325">
        <f t="shared" ref="BC58" si="32">SUM(BC55:BF57)</f>
        <v>2</v>
      </c>
      <c r="BD58" s="328"/>
      <c r="BE58" s="328"/>
      <c r="BF58" s="326"/>
      <c r="BH58" s="30"/>
      <c r="BI58" s="30"/>
      <c r="BJ58" s="30"/>
    </row>
    <row r="59" spans="1:62" s="29" customFormat="1" ht="21.95" customHeight="1" thickBot="1" x14ac:dyDescent="0.25">
      <c r="A59" s="108"/>
      <c r="B59" s="108"/>
      <c r="C59" s="108"/>
      <c r="D59" s="359" t="s">
        <v>81</v>
      </c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1"/>
      <c r="U59" s="468">
        <f>U58</f>
        <v>0</v>
      </c>
      <c r="V59" s="468"/>
      <c r="W59" s="292">
        <f t="shared" ref="W59" si="33">W58</f>
        <v>3</v>
      </c>
      <c r="X59" s="293"/>
      <c r="Y59" s="292">
        <f t="shared" ref="Y59" si="34">Y58</f>
        <v>0</v>
      </c>
      <c r="Z59" s="293"/>
      <c r="AA59" s="292">
        <f t="shared" ref="AA59" si="35">AA58</f>
        <v>0</v>
      </c>
      <c r="AB59" s="293"/>
      <c r="AC59" s="292">
        <f t="shared" ref="AC59" si="36">AC58</f>
        <v>8</v>
      </c>
      <c r="AD59" s="293"/>
      <c r="AE59" s="292">
        <f t="shared" ref="AE59" si="37">AE58</f>
        <v>240</v>
      </c>
      <c r="AF59" s="293"/>
      <c r="AG59" s="292">
        <f t="shared" ref="AG59" si="38">AG58</f>
        <v>60</v>
      </c>
      <c r="AH59" s="293"/>
      <c r="AI59" s="292">
        <f t="shared" ref="AI59" si="39">AI58</f>
        <v>36</v>
      </c>
      <c r="AJ59" s="293"/>
      <c r="AK59" s="292">
        <f t="shared" ref="AK59" si="40">AK58</f>
        <v>6</v>
      </c>
      <c r="AL59" s="293"/>
      <c r="AM59" s="292">
        <f t="shared" ref="AM59" si="41">AM58</f>
        <v>18</v>
      </c>
      <c r="AN59" s="293"/>
      <c r="AO59" s="292">
        <f t="shared" ref="AO59" si="42">AO58</f>
        <v>180</v>
      </c>
      <c r="AP59" s="293"/>
      <c r="AQ59" s="353">
        <f>AQ58</f>
        <v>0</v>
      </c>
      <c r="AR59" s="353"/>
      <c r="AS59" s="353"/>
      <c r="AT59" s="353"/>
      <c r="AU59" s="325">
        <f t="shared" ref="AU59" si="43">AU58</f>
        <v>1.5</v>
      </c>
      <c r="AV59" s="328"/>
      <c r="AW59" s="328"/>
      <c r="AX59" s="326"/>
      <c r="AY59" s="325">
        <f t="shared" ref="AY59" si="44">AY58</f>
        <v>0</v>
      </c>
      <c r="AZ59" s="328"/>
      <c r="BA59" s="328"/>
      <c r="BB59" s="326"/>
      <c r="BC59" s="325">
        <f t="shared" ref="BC59" si="45">BC58</f>
        <v>2</v>
      </c>
      <c r="BD59" s="328"/>
      <c r="BE59" s="328"/>
      <c r="BF59" s="326"/>
      <c r="BH59" s="30"/>
      <c r="BI59" s="30"/>
      <c r="BJ59" s="30"/>
    </row>
    <row r="60" spans="1:62" s="29" customFormat="1" ht="21.95" customHeight="1" thickBot="1" x14ac:dyDescent="0.25">
      <c r="A60" s="108"/>
      <c r="B60" s="108"/>
      <c r="C60" s="108"/>
      <c r="D60" s="458" t="s">
        <v>67</v>
      </c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60"/>
      <c r="U60" s="469">
        <f>U59+U52</f>
        <v>5</v>
      </c>
      <c r="V60" s="469"/>
      <c r="W60" s="470">
        <f>W59+W52</f>
        <v>5</v>
      </c>
      <c r="X60" s="471"/>
      <c r="Y60" s="470">
        <f>Y59+Y52</f>
        <v>0</v>
      </c>
      <c r="Z60" s="471"/>
      <c r="AA60" s="470">
        <f>AA59+AA52</f>
        <v>0</v>
      </c>
      <c r="AB60" s="471"/>
      <c r="AC60" s="470">
        <f>AC59+AC52</f>
        <v>30</v>
      </c>
      <c r="AD60" s="471"/>
      <c r="AE60" s="470">
        <f>AE59+AE52</f>
        <v>900</v>
      </c>
      <c r="AF60" s="471"/>
      <c r="AG60" s="470">
        <f>AG59+AG52</f>
        <v>348</v>
      </c>
      <c r="AH60" s="471"/>
      <c r="AI60" s="470">
        <f>AI59+AI52</f>
        <v>126</v>
      </c>
      <c r="AJ60" s="471"/>
      <c r="AK60" s="470">
        <f>AK59+AK52</f>
        <v>150</v>
      </c>
      <c r="AL60" s="471"/>
      <c r="AM60" s="470">
        <f>AM59+AM52</f>
        <v>72</v>
      </c>
      <c r="AN60" s="471"/>
      <c r="AO60" s="470">
        <f>AO59+AO52</f>
        <v>552</v>
      </c>
      <c r="AP60" s="471"/>
      <c r="AQ60" s="353"/>
      <c r="AR60" s="353"/>
      <c r="AS60" s="353"/>
      <c r="AT60" s="353"/>
      <c r="AU60" s="325"/>
      <c r="AV60" s="328"/>
      <c r="AW60" s="328"/>
      <c r="AX60" s="326"/>
      <c r="AY60" s="325"/>
      <c r="AZ60" s="328"/>
      <c r="BA60" s="328"/>
      <c r="BB60" s="326"/>
      <c r="BC60" s="325"/>
      <c r="BD60" s="328"/>
      <c r="BE60" s="328"/>
      <c r="BF60" s="326"/>
      <c r="BH60" s="30"/>
      <c r="BI60" s="30"/>
      <c r="BJ60" s="30"/>
    </row>
    <row r="61" spans="1:62" s="29" customFormat="1" ht="21.95" customHeight="1" thickBot="1" x14ac:dyDescent="0.25">
      <c r="A61" s="108"/>
      <c r="B61" s="108"/>
      <c r="C61" s="108"/>
      <c r="D61" s="458" t="s">
        <v>50</v>
      </c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  <c r="AC61" s="461"/>
      <c r="AD61" s="461"/>
      <c r="AE61" s="461"/>
      <c r="AF61" s="461"/>
      <c r="AG61" s="461"/>
      <c r="AH61" s="461"/>
      <c r="AI61" s="461"/>
      <c r="AJ61" s="461"/>
      <c r="AK61" s="461"/>
      <c r="AL61" s="461"/>
      <c r="AM61" s="461"/>
      <c r="AN61" s="461"/>
      <c r="AO61" s="461"/>
      <c r="AP61" s="462"/>
      <c r="AQ61" s="472">
        <f>AQ59+AQ52</f>
        <v>6</v>
      </c>
      <c r="AR61" s="473"/>
      <c r="AS61" s="473"/>
      <c r="AT61" s="474"/>
      <c r="AU61" s="325">
        <f>AU59+AU52</f>
        <v>6.5</v>
      </c>
      <c r="AV61" s="328"/>
      <c r="AW61" s="328"/>
      <c r="AX61" s="326"/>
      <c r="AY61" s="325">
        <f>AY59+AY52</f>
        <v>4</v>
      </c>
      <c r="AZ61" s="328"/>
      <c r="BA61" s="328"/>
      <c r="BB61" s="326"/>
      <c r="BC61" s="325">
        <f>BC59+BC52</f>
        <v>4</v>
      </c>
      <c r="BD61" s="328"/>
      <c r="BE61" s="328"/>
      <c r="BF61" s="326"/>
      <c r="BH61" s="30"/>
      <c r="BI61" s="30"/>
      <c r="BJ61" s="30"/>
    </row>
    <row r="62" spans="1:62" s="29" customFormat="1" ht="21.95" customHeight="1" thickBot="1" x14ac:dyDescent="0.25">
      <c r="A62" s="108"/>
      <c r="B62" s="108"/>
      <c r="C62" s="108"/>
      <c r="D62" s="463" t="s">
        <v>51</v>
      </c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4"/>
      <c r="AD62" s="464"/>
      <c r="AE62" s="464"/>
      <c r="AF62" s="464"/>
      <c r="AG62" s="464"/>
      <c r="AH62" s="464"/>
      <c r="AI62" s="464"/>
      <c r="AJ62" s="464"/>
      <c r="AK62" s="464"/>
      <c r="AL62" s="464"/>
      <c r="AM62" s="464"/>
      <c r="AN62" s="464"/>
      <c r="AO62" s="464"/>
      <c r="AP62" s="465"/>
      <c r="AQ62" s="472"/>
      <c r="AR62" s="473"/>
      <c r="AS62" s="473"/>
      <c r="AT62" s="474"/>
      <c r="AU62" s="472">
        <v>2</v>
      </c>
      <c r="AV62" s="473"/>
      <c r="AW62" s="473"/>
      <c r="AX62" s="474"/>
      <c r="AY62" s="472">
        <v>2</v>
      </c>
      <c r="AZ62" s="473"/>
      <c r="BA62" s="473"/>
      <c r="BB62" s="474"/>
      <c r="BC62" s="472">
        <v>1</v>
      </c>
      <c r="BD62" s="473"/>
      <c r="BE62" s="473"/>
      <c r="BF62" s="474"/>
      <c r="BH62" s="30"/>
      <c r="BI62" s="30"/>
      <c r="BJ62" s="30"/>
    </row>
    <row r="63" spans="1:62" s="29" customFormat="1" ht="21.95" customHeight="1" thickBot="1" x14ac:dyDescent="0.25">
      <c r="A63" s="108"/>
      <c r="B63" s="108"/>
      <c r="C63" s="108"/>
      <c r="D63" s="458" t="s">
        <v>52</v>
      </c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60"/>
      <c r="AQ63" s="325">
        <v>2</v>
      </c>
      <c r="AR63" s="328"/>
      <c r="AS63" s="328"/>
      <c r="AT63" s="326"/>
      <c r="AU63" s="325">
        <v>1</v>
      </c>
      <c r="AV63" s="328"/>
      <c r="AW63" s="328"/>
      <c r="AX63" s="326"/>
      <c r="AY63" s="325">
        <v>1</v>
      </c>
      <c r="AZ63" s="328"/>
      <c r="BA63" s="328"/>
      <c r="BB63" s="326"/>
      <c r="BC63" s="325">
        <v>1</v>
      </c>
      <c r="BD63" s="328"/>
      <c r="BE63" s="328"/>
      <c r="BF63" s="326"/>
      <c r="BH63" s="30"/>
      <c r="BI63" s="30"/>
      <c r="BJ63" s="30"/>
    </row>
    <row r="64" spans="1:62" s="9" customFormat="1" ht="6.95" customHeight="1" x14ac:dyDescent="0.25">
      <c r="A64" s="46"/>
      <c r="B64" s="46"/>
      <c r="C64" s="46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42"/>
      <c r="S64" s="42"/>
      <c r="T64" s="42"/>
      <c r="U64" s="43"/>
      <c r="V64" s="42"/>
      <c r="W64" s="42"/>
      <c r="X64" s="42"/>
      <c r="Y64" s="42"/>
      <c r="Z64" s="42"/>
      <c r="AA64" s="42"/>
      <c r="AB64" s="44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  <row r="65" spans="1:61" s="9" customFormat="1" ht="3.95" customHeight="1" x14ac:dyDescent="0.25">
      <c r="A65" s="46"/>
      <c r="B65" s="46"/>
      <c r="C65" s="46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42"/>
      <c r="S65" s="42"/>
      <c r="T65" s="42"/>
      <c r="U65" s="43"/>
      <c r="V65" s="42"/>
      <c r="W65" s="42"/>
      <c r="X65" s="42"/>
      <c r="Y65" s="42"/>
      <c r="Z65" s="42"/>
      <c r="AA65" s="42"/>
      <c r="AB65" s="44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</row>
    <row r="66" spans="1:61" s="9" customFormat="1" ht="21" customHeight="1" x14ac:dyDescent="0.3">
      <c r="A66" s="46"/>
      <c r="B66" s="46"/>
      <c r="C66" s="46"/>
      <c r="D66" s="109"/>
      <c r="E66" s="110"/>
      <c r="F66" s="110"/>
      <c r="G66" s="110"/>
      <c r="H66" s="110"/>
      <c r="I66" s="110"/>
      <c r="J66" s="110"/>
      <c r="K66" s="110"/>
      <c r="L66" s="111"/>
      <c r="M66" s="111"/>
      <c r="N66" s="111"/>
      <c r="O66" s="111"/>
      <c r="P66" s="112"/>
      <c r="Q66" s="113"/>
      <c r="R66" s="113"/>
      <c r="S66" s="113"/>
      <c r="T66" s="114"/>
      <c r="U66" s="114"/>
      <c r="V66" s="114"/>
      <c r="W66" s="113"/>
      <c r="X66" s="452"/>
      <c r="Y66" s="452"/>
      <c r="Z66" s="452"/>
      <c r="AA66" s="452"/>
      <c r="AB66" s="452"/>
      <c r="AC66" s="113"/>
      <c r="AD66" s="112"/>
      <c r="AE66" s="113"/>
      <c r="AF66" s="453" t="s">
        <v>95</v>
      </c>
      <c r="AG66" s="453"/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/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</row>
    <row r="67" spans="1:61" ht="9" customHeight="1" x14ac:dyDescent="0.3">
      <c r="D67" s="109"/>
      <c r="E67" s="110"/>
      <c r="F67" s="110"/>
      <c r="G67" s="110"/>
      <c r="H67" s="111"/>
      <c r="I67" s="111"/>
      <c r="J67" s="111"/>
      <c r="K67" s="111"/>
      <c r="L67" s="111"/>
      <c r="M67" s="111"/>
      <c r="N67" s="158"/>
      <c r="O67" s="111"/>
      <c r="P67" s="111"/>
      <c r="Q67" s="158"/>
      <c r="R67" s="111"/>
      <c r="S67" s="113"/>
      <c r="T67" s="113"/>
      <c r="U67" s="115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3"/>
      <c r="BH67" s="13"/>
      <c r="BI67" s="13"/>
    </row>
    <row r="68" spans="1:61" ht="21.95" customHeight="1" x14ac:dyDescent="0.35">
      <c r="D68" s="449" t="s">
        <v>92</v>
      </c>
      <c r="E68" s="449"/>
      <c r="F68" s="449"/>
      <c r="G68" s="449"/>
      <c r="H68" s="449"/>
      <c r="I68" s="449"/>
      <c r="J68" s="449"/>
      <c r="K68" s="449"/>
      <c r="L68" s="449"/>
      <c r="M68" s="449"/>
      <c r="N68" s="134"/>
      <c r="O68" s="134"/>
      <c r="P68" s="135"/>
      <c r="Q68" s="136"/>
      <c r="R68" s="136"/>
      <c r="S68" s="136"/>
      <c r="T68" s="137"/>
      <c r="U68" s="137"/>
      <c r="V68" s="137"/>
      <c r="W68" s="288" t="s">
        <v>102</v>
      </c>
      <c r="X68" s="288"/>
      <c r="Y68" s="288"/>
      <c r="Z68" s="288"/>
      <c r="AA68" s="288"/>
      <c r="AB68" s="288"/>
      <c r="AC68" s="288"/>
      <c r="AD68" s="288"/>
      <c r="AE68" s="117"/>
      <c r="AF68" s="117"/>
      <c r="AG68" s="117"/>
      <c r="AH68" s="450" t="s">
        <v>71</v>
      </c>
      <c r="AI68" s="450"/>
      <c r="AJ68" s="450"/>
      <c r="AK68" s="450"/>
      <c r="AL68" s="450"/>
      <c r="AM68" s="450"/>
      <c r="AN68" s="118"/>
      <c r="AO68" s="118"/>
      <c r="AP68" s="118"/>
      <c r="AQ68" s="118"/>
      <c r="AR68" s="119"/>
      <c r="AS68" s="119"/>
      <c r="AT68" s="116"/>
      <c r="AU68" s="116"/>
      <c r="AV68" s="116"/>
      <c r="AW68" s="291" t="s">
        <v>70</v>
      </c>
      <c r="AX68" s="291"/>
      <c r="AY68" s="291"/>
      <c r="AZ68" s="291"/>
      <c r="BA68" s="291"/>
      <c r="BB68" s="291"/>
      <c r="BC68" s="120"/>
      <c r="BD68" s="120"/>
      <c r="BE68" s="120"/>
      <c r="BF68" s="120"/>
    </row>
    <row r="69" spans="1:61" ht="20.25" x14ac:dyDescent="0.3"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76"/>
      <c r="O69" s="138"/>
      <c r="P69" s="138"/>
      <c r="Q69" s="76" t="s">
        <v>4</v>
      </c>
      <c r="R69" s="138"/>
      <c r="S69" s="139"/>
      <c r="T69" s="140"/>
      <c r="U69" s="140"/>
      <c r="V69" s="141"/>
      <c r="W69" s="141"/>
      <c r="X69" s="141"/>
      <c r="Y69" s="142"/>
      <c r="Z69" s="140" t="s">
        <v>5</v>
      </c>
      <c r="AA69" s="140"/>
      <c r="AB69" s="84"/>
      <c r="AC69" s="80"/>
      <c r="AD69" s="80"/>
      <c r="AE69" s="121"/>
      <c r="AF69" s="121"/>
      <c r="AG69" s="121"/>
      <c r="AH69" s="450"/>
      <c r="AI69" s="450"/>
      <c r="AJ69" s="450"/>
      <c r="AK69" s="450"/>
      <c r="AL69" s="450"/>
      <c r="AM69" s="450"/>
      <c r="AN69" s="113"/>
      <c r="AO69" s="113"/>
      <c r="AP69" s="113"/>
      <c r="AQ69" s="121"/>
      <c r="AR69" s="451" t="s">
        <v>4</v>
      </c>
      <c r="AS69" s="451"/>
      <c r="AT69" s="451"/>
      <c r="AU69" s="451"/>
      <c r="AV69" s="158"/>
      <c r="AW69" s="113"/>
      <c r="AX69" s="113"/>
      <c r="AY69" s="113"/>
      <c r="AZ69" s="113" t="s">
        <v>5</v>
      </c>
      <c r="BA69" s="113"/>
      <c r="BB69" s="122"/>
      <c r="BC69" s="113"/>
      <c r="BD69" s="113"/>
      <c r="BE69" s="113"/>
      <c r="BF69" s="109"/>
    </row>
    <row r="70" spans="1:61" ht="18" x14ac:dyDescent="0.2"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143"/>
      <c r="O70" s="25"/>
      <c r="P70" s="143"/>
      <c r="Q70" s="144"/>
      <c r="R70" s="144"/>
      <c r="S70" s="145"/>
      <c r="T70" s="144"/>
      <c r="U70" s="145"/>
      <c r="V70" s="289"/>
      <c r="W70" s="290"/>
      <c r="X70" s="290"/>
      <c r="Y70" s="290"/>
      <c r="Z70" s="290"/>
      <c r="AA70" s="146"/>
      <c r="AB70" s="147"/>
      <c r="AC70" s="146"/>
      <c r="AD70" s="146"/>
      <c r="AE70" s="124"/>
      <c r="AF70" s="124"/>
      <c r="AG70" s="124"/>
      <c r="AH70" s="124"/>
      <c r="AI70" s="125"/>
      <c r="AJ70" s="126"/>
      <c r="AK70" s="126"/>
      <c r="AL70" s="126"/>
      <c r="AM70" s="126"/>
      <c r="AN70" s="125"/>
      <c r="AO70" s="126"/>
      <c r="AP70" s="123"/>
      <c r="AQ70" s="123"/>
      <c r="AR70" s="123"/>
      <c r="AS70" s="127"/>
      <c r="AT70" s="127"/>
      <c r="AU70" s="127"/>
      <c r="AV70" s="127"/>
      <c r="AW70" s="127"/>
      <c r="AX70" s="127"/>
      <c r="AY70" s="128"/>
      <c r="AZ70" s="128"/>
      <c r="BA70" s="123"/>
      <c r="BB70" s="123"/>
      <c r="BC70" s="129"/>
      <c r="BD70" s="130"/>
      <c r="BE70" s="130"/>
      <c r="BF70" s="130"/>
    </row>
    <row r="71" spans="1:61" ht="24.95" customHeight="1" x14ac:dyDescent="0.3">
      <c r="D71" s="449" t="s">
        <v>103</v>
      </c>
      <c r="E71" s="449"/>
      <c r="F71" s="449"/>
      <c r="G71" s="449"/>
      <c r="H71" s="449"/>
      <c r="I71" s="449"/>
      <c r="J71" s="449"/>
      <c r="K71" s="449"/>
      <c r="L71" s="449"/>
      <c r="M71" s="449"/>
      <c r="N71" s="134"/>
      <c r="O71" s="134"/>
      <c r="P71" s="135"/>
      <c r="Q71" s="136"/>
      <c r="R71" s="136"/>
      <c r="S71" s="136"/>
      <c r="T71" s="137"/>
      <c r="U71" s="137"/>
      <c r="V71" s="137"/>
      <c r="W71" s="288" t="s">
        <v>93</v>
      </c>
      <c r="X71" s="288"/>
      <c r="Y71" s="288"/>
      <c r="Z71" s="288"/>
      <c r="AA71" s="288"/>
      <c r="AB71" s="288"/>
      <c r="AC71" s="288"/>
      <c r="AD71" s="288"/>
      <c r="AH71" s="449" t="s">
        <v>145</v>
      </c>
      <c r="AI71" s="449"/>
      <c r="AJ71" s="449"/>
      <c r="AK71" s="449"/>
      <c r="AL71" s="449"/>
      <c r="AM71" s="449"/>
      <c r="AN71" s="449"/>
      <c r="AO71" s="449"/>
      <c r="AP71" s="449"/>
      <c r="AQ71" s="449"/>
      <c r="AR71" s="134"/>
      <c r="AS71" s="134"/>
      <c r="AT71" s="135"/>
      <c r="AU71" s="136"/>
      <c r="AV71" s="136"/>
      <c r="AW71" s="136"/>
      <c r="AX71" s="137"/>
      <c r="AY71" s="137"/>
      <c r="AZ71" s="137"/>
      <c r="BA71" s="288" t="s">
        <v>146</v>
      </c>
      <c r="BB71" s="288"/>
      <c r="BC71" s="288"/>
      <c r="BD71" s="288"/>
      <c r="BE71" s="288"/>
      <c r="BF71" s="288"/>
      <c r="BG71" s="288"/>
      <c r="BH71" s="288"/>
    </row>
    <row r="72" spans="1:61" ht="20.100000000000001" customHeight="1" x14ac:dyDescent="0.3"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76"/>
      <c r="O72" s="138"/>
      <c r="P72" s="138"/>
      <c r="Q72" s="76" t="s">
        <v>4</v>
      </c>
      <c r="R72" s="138"/>
      <c r="S72" s="139"/>
      <c r="T72" s="140"/>
      <c r="U72" s="140"/>
      <c r="V72" s="141"/>
      <c r="W72" s="141"/>
      <c r="X72" s="141"/>
      <c r="Y72" s="142"/>
      <c r="Z72" s="140" t="s">
        <v>5</v>
      </c>
      <c r="AA72" s="140"/>
      <c r="AB72" s="84"/>
      <c r="AC72" s="80"/>
      <c r="AD72" s="80"/>
      <c r="AH72" s="449"/>
      <c r="AI72" s="449"/>
      <c r="AJ72" s="449"/>
      <c r="AK72" s="449"/>
      <c r="AL72" s="449"/>
      <c r="AM72" s="449"/>
      <c r="AN72" s="449"/>
      <c r="AO72" s="449"/>
      <c r="AP72" s="449"/>
      <c r="AQ72" s="449"/>
      <c r="AR72" s="76"/>
      <c r="AS72" s="138"/>
      <c r="AT72" s="138"/>
      <c r="AU72" s="76" t="s">
        <v>4</v>
      </c>
      <c r="AV72" s="138"/>
      <c r="AW72" s="139"/>
      <c r="AX72" s="140"/>
      <c r="AY72" s="140"/>
      <c r="AZ72" s="141"/>
      <c r="BA72" s="141"/>
      <c r="BB72" s="141"/>
      <c r="BC72" s="142"/>
      <c r="BD72" s="140" t="s">
        <v>5</v>
      </c>
      <c r="BE72" s="140"/>
      <c r="BF72" s="84"/>
      <c r="BG72" s="80"/>
      <c r="BH72" s="80"/>
    </row>
    <row r="73" spans="1:61" ht="18" customHeight="1" x14ac:dyDescent="0.2"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43"/>
      <c r="O73" s="25"/>
      <c r="P73" s="143"/>
      <c r="Q73" s="144"/>
      <c r="R73" s="144"/>
      <c r="S73" s="145"/>
      <c r="T73" s="144"/>
      <c r="U73" s="145"/>
      <c r="V73" s="289"/>
      <c r="W73" s="290"/>
      <c r="X73" s="290"/>
      <c r="Y73" s="290"/>
      <c r="Z73" s="290"/>
      <c r="AA73" s="146"/>
      <c r="AB73" s="147"/>
      <c r="AC73" s="146"/>
      <c r="AD73" s="146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43"/>
      <c r="AS73" s="25"/>
      <c r="AT73" s="143"/>
      <c r="AU73" s="144"/>
      <c r="AV73" s="144"/>
      <c r="AW73" s="145"/>
      <c r="AX73" s="144"/>
      <c r="AY73" s="145"/>
      <c r="AZ73" s="289"/>
      <c r="BA73" s="290"/>
      <c r="BB73" s="290"/>
      <c r="BC73" s="290"/>
      <c r="BD73" s="290"/>
      <c r="BE73" s="146"/>
      <c r="BF73" s="147"/>
      <c r="BG73" s="146"/>
      <c r="BH73" s="146"/>
    </row>
    <row r="74" spans="1:61" ht="25.5" x14ac:dyDescent="0.3">
      <c r="D74" s="449" t="s">
        <v>104</v>
      </c>
      <c r="E74" s="449"/>
      <c r="F74" s="449"/>
      <c r="G74" s="449"/>
      <c r="H74" s="449"/>
      <c r="I74" s="449"/>
      <c r="J74" s="449"/>
      <c r="K74" s="449"/>
      <c r="L74" s="449"/>
      <c r="M74" s="449"/>
      <c r="N74" s="134"/>
      <c r="O74" s="134"/>
      <c r="P74" s="135"/>
      <c r="Q74" s="136"/>
      <c r="R74" s="136"/>
      <c r="S74" s="136"/>
      <c r="T74" s="137"/>
      <c r="U74" s="137"/>
      <c r="V74" s="137"/>
      <c r="W74" s="288" t="s">
        <v>105</v>
      </c>
      <c r="X74" s="288"/>
      <c r="Y74" s="288"/>
      <c r="Z74" s="288"/>
      <c r="AA74" s="288"/>
      <c r="AB74" s="288"/>
      <c r="AC74" s="288"/>
      <c r="AD74" s="288"/>
      <c r="AH74" s="449" t="s">
        <v>147</v>
      </c>
      <c r="AI74" s="449"/>
      <c r="AJ74" s="449"/>
      <c r="AK74" s="449"/>
      <c r="AL74" s="449"/>
      <c r="AM74" s="449"/>
      <c r="AN74" s="449"/>
      <c r="AO74" s="449"/>
      <c r="AP74" s="449"/>
      <c r="AQ74" s="449"/>
      <c r="AR74" s="134"/>
      <c r="AS74" s="134"/>
      <c r="AT74" s="135"/>
      <c r="AU74" s="136"/>
      <c r="AV74" s="136"/>
      <c r="AW74" s="136"/>
      <c r="AX74" s="137"/>
      <c r="AY74" s="137"/>
      <c r="AZ74" s="137"/>
      <c r="BA74" s="288" t="s">
        <v>148</v>
      </c>
      <c r="BB74" s="288"/>
      <c r="BC74" s="288"/>
      <c r="BD74" s="288"/>
      <c r="BE74" s="288"/>
      <c r="BF74" s="288"/>
      <c r="BG74" s="288"/>
      <c r="BH74" s="288"/>
    </row>
    <row r="75" spans="1:61" ht="20.25" x14ac:dyDescent="0.3"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76"/>
      <c r="O75" s="138"/>
      <c r="P75" s="138"/>
      <c r="Q75" s="76" t="s">
        <v>4</v>
      </c>
      <c r="R75" s="138"/>
      <c r="S75" s="139"/>
      <c r="T75" s="140"/>
      <c r="U75" s="140"/>
      <c r="V75" s="141"/>
      <c r="W75" s="141"/>
      <c r="X75" s="141"/>
      <c r="Y75" s="142"/>
      <c r="Z75" s="140" t="s">
        <v>5</v>
      </c>
      <c r="AA75" s="140"/>
      <c r="AB75" s="84"/>
      <c r="AC75" s="80"/>
      <c r="AD75" s="80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76"/>
      <c r="AS75" s="138"/>
      <c r="AT75" s="138"/>
      <c r="AU75" s="76" t="s">
        <v>4</v>
      </c>
      <c r="AV75" s="138"/>
      <c r="AW75" s="139"/>
      <c r="AX75" s="140"/>
      <c r="AY75" s="140"/>
      <c r="AZ75" s="141"/>
      <c r="BA75" s="141"/>
      <c r="BB75" s="141"/>
      <c r="BC75" s="142"/>
      <c r="BD75" s="140" t="s">
        <v>5</v>
      </c>
      <c r="BE75" s="140"/>
      <c r="BF75" s="84"/>
      <c r="BG75" s="80"/>
      <c r="BH75" s="80"/>
    </row>
    <row r="76" spans="1:61" x14ac:dyDescent="0.2">
      <c r="AQ76" s="12"/>
      <c r="AR76" s="12"/>
      <c r="AS76" s="11"/>
      <c r="AT76" s="11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3"/>
      <c r="BG76" s="3"/>
      <c r="BH76" s="3"/>
    </row>
  </sheetData>
  <mergeCells count="415">
    <mergeCell ref="D63:AP63"/>
    <mergeCell ref="AQ63:AT63"/>
    <mergeCell ref="AU63:AX63"/>
    <mergeCell ref="AY63:BB63"/>
    <mergeCell ref="BC63:BF63"/>
    <mergeCell ref="D61:AP61"/>
    <mergeCell ref="AQ61:AT61"/>
    <mergeCell ref="AU61:AX61"/>
    <mergeCell ref="AY61:BB61"/>
    <mergeCell ref="BC61:BF61"/>
    <mergeCell ref="D62:AP62"/>
    <mergeCell ref="AQ62:AT62"/>
    <mergeCell ref="AU62:AX62"/>
    <mergeCell ref="AY62:BB62"/>
    <mergeCell ref="BC62:BF62"/>
    <mergeCell ref="AK60:AL60"/>
    <mergeCell ref="AM60:AN60"/>
    <mergeCell ref="AO60:AP60"/>
    <mergeCell ref="AQ60:AT60"/>
    <mergeCell ref="AU60:AX60"/>
    <mergeCell ref="AY60:BB60"/>
    <mergeCell ref="BC60:BF60"/>
    <mergeCell ref="D59:T59"/>
    <mergeCell ref="U59:V59"/>
    <mergeCell ref="D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X66:AB66"/>
    <mergeCell ref="AF66:BF66"/>
    <mergeCell ref="AK57:AL57"/>
    <mergeCell ref="B13:M14"/>
    <mergeCell ref="BA13:BF13"/>
    <mergeCell ref="S18:V18"/>
    <mergeCell ref="AM57:AN57"/>
    <mergeCell ref="AO57:AP57"/>
    <mergeCell ref="AQ57:AT57"/>
    <mergeCell ref="AU57:AX57"/>
    <mergeCell ref="D58:T58"/>
    <mergeCell ref="U58:V58"/>
    <mergeCell ref="AI57:AJ57"/>
    <mergeCell ref="BC57:BF57"/>
    <mergeCell ref="AY58:BB58"/>
    <mergeCell ref="BC58:BF58"/>
    <mergeCell ref="BC50:BF50"/>
    <mergeCell ref="AQ58:AT58"/>
    <mergeCell ref="AU58:AX58"/>
    <mergeCell ref="W59:X59"/>
    <mergeCell ref="Y59:Z59"/>
    <mergeCell ref="AA59:AB59"/>
    <mergeCell ref="AC59:AD59"/>
    <mergeCell ref="AE59:AF59"/>
    <mergeCell ref="AH71:AQ72"/>
    <mergeCell ref="BA71:BH71"/>
    <mergeCell ref="AZ73:BD73"/>
    <mergeCell ref="AH74:AQ75"/>
    <mergeCell ref="BA74:BH74"/>
    <mergeCell ref="D68:M70"/>
    <mergeCell ref="W68:AD68"/>
    <mergeCell ref="AH68:AM69"/>
    <mergeCell ref="AR69:AU69"/>
    <mergeCell ref="V70:Z70"/>
    <mergeCell ref="D71:M72"/>
    <mergeCell ref="D74:M75"/>
    <mergeCell ref="W74:AD74"/>
    <mergeCell ref="AK59:AL59"/>
    <mergeCell ref="AM51:AN51"/>
    <mergeCell ref="AK58:AL58"/>
    <mergeCell ref="AI52:AJ52"/>
    <mergeCell ref="AK52:AL52"/>
    <mergeCell ref="D53:BF53"/>
    <mergeCell ref="AO58:AP58"/>
    <mergeCell ref="D57:F57"/>
    <mergeCell ref="G57:T57"/>
    <mergeCell ref="U57:V57"/>
    <mergeCell ref="AG59:AH59"/>
    <mergeCell ref="AI59:AJ59"/>
    <mergeCell ref="AM59:AN59"/>
    <mergeCell ref="AO59:AP59"/>
    <mergeCell ref="AQ59:AT59"/>
    <mergeCell ref="AU59:AX59"/>
    <mergeCell ref="AY59:BB59"/>
    <mergeCell ref="BC59:BF59"/>
    <mergeCell ref="W51:X51"/>
    <mergeCell ref="U51:V51"/>
    <mergeCell ref="G50:T50"/>
    <mergeCell ref="U50:V50"/>
    <mergeCell ref="W50:X50"/>
    <mergeCell ref="Y50:Z50"/>
    <mergeCell ref="AE47:AF47"/>
    <mergeCell ref="AQ52:AT52"/>
    <mergeCell ref="AO51:AP51"/>
    <mergeCell ref="Y48:Z48"/>
    <mergeCell ref="AQ44:AT44"/>
    <mergeCell ref="BC44:BF44"/>
    <mergeCell ref="AE44:AF44"/>
    <mergeCell ref="G44:T44"/>
    <mergeCell ref="AA44:AB44"/>
    <mergeCell ref="AU44:AX44"/>
    <mergeCell ref="AY44:BB44"/>
    <mergeCell ref="AO47:AP47"/>
    <mergeCell ref="D48:T48"/>
    <mergeCell ref="U48:V48"/>
    <mergeCell ref="W48:X48"/>
    <mergeCell ref="AK45:AL45"/>
    <mergeCell ref="AM45:AN45"/>
    <mergeCell ref="AO45:AP45"/>
    <mergeCell ref="AQ45:AT45"/>
    <mergeCell ref="AU45:AX45"/>
    <mergeCell ref="G32:T38"/>
    <mergeCell ref="D32:F38"/>
    <mergeCell ref="AO39:AP39"/>
    <mergeCell ref="C18:C19"/>
    <mergeCell ref="O27:P28"/>
    <mergeCell ref="G24:R24"/>
    <mergeCell ref="Y24:Z24"/>
    <mergeCell ref="N18:R18"/>
    <mergeCell ref="D18:D19"/>
    <mergeCell ref="AI34:AN34"/>
    <mergeCell ref="Y33:AB33"/>
    <mergeCell ref="Y34:Z38"/>
    <mergeCell ref="AQ36:AT36"/>
    <mergeCell ref="AU36:AX36"/>
    <mergeCell ref="AY36:BB36"/>
    <mergeCell ref="AQ37:BF37"/>
    <mergeCell ref="AQ35:BF35"/>
    <mergeCell ref="AG34:AH38"/>
    <mergeCell ref="AY38:BB38"/>
    <mergeCell ref="BC38:BF38"/>
    <mergeCell ref="AU38:AX38"/>
    <mergeCell ref="AK35:AL38"/>
    <mergeCell ref="AC32:AD38"/>
    <mergeCell ref="AE32:AN32"/>
    <mergeCell ref="AE33:AF38"/>
    <mergeCell ref="AA34:AB38"/>
    <mergeCell ref="AI35:AJ38"/>
    <mergeCell ref="B10:M10"/>
    <mergeCell ref="B3:BF3"/>
    <mergeCell ref="BA5:BF7"/>
    <mergeCell ref="Q10:AB10"/>
    <mergeCell ref="AF18:AI18"/>
    <mergeCell ref="AR24:AY24"/>
    <mergeCell ref="AC24:AE24"/>
    <mergeCell ref="AG24:AI24"/>
    <mergeCell ref="AU27:AZ28"/>
    <mergeCell ref="BA12:BF12"/>
    <mergeCell ref="AV12:AZ12"/>
    <mergeCell ref="D17:BD17"/>
    <mergeCell ref="B15:M15"/>
    <mergeCell ref="B16:L16"/>
    <mergeCell ref="B12:M12"/>
    <mergeCell ref="E18:I18"/>
    <mergeCell ref="U2:AS2"/>
    <mergeCell ref="AH6:AU6"/>
    <mergeCell ref="U6:AB6"/>
    <mergeCell ref="Q6:T6"/>
    <mergeCell ref="Q8:W8"/>
    <mergeCell ref="X9:AU9"/>
    <mergeCell ref="S7:AB7"/>
    <mergeCell ref="AH7:AU7"/>
    <mergeCell ref="X8:AU8"/>
    <mergeCell ref="U5:AM5"/>
    <mergeCell ref="A4:BC4"/>
    <mergeCell ref="AV6:AZ6"/>
    <mergeCell ref="BA8:BF9"/>
    <mergeCell ref="D39:F39"/>
    <mergeCell ref="G39:T39"/>
    <mergeCell ref="AC39:AD39"/>
    <mergeCell ref="G47:T47"/>
    <mergeCell ref="D45:T45"/>
    <mergeCell ref="AC44:AD44"/>
    <mergeCell ref="AA47:AB47"/>
    <mergeCell ref="D40:BF40"/>
    <mergeCell ref="BC45:BF45"/>
    <mergeCell ref="D41:BF41"/>
    <mergeCell ref="BC47:BF47"/>
    <mergeCell ref="U45:V45"/>
    <mergeCell ref="W45:X45"/>
    <mergeCell ref="Y45:Z45"/>
    <mergeCell ref="AA45:AB45"/>
    <mergeCell ref="BC39:BF39"/>
    <mergeCell ref="AK44:AL44"/>
    <mergeCell ref="AI47:AJ47"/>
    <mergeCell ref="W44:X44"/>
    <mergeCell ref="Y44:Z44"/>
    <mergeCell ref="AO44:AP44"/>
    <mergeCell ref="D44:F44"/>
    <mergeCell ref="U44:V44"/>
    <mergeCell ref="AM44:AN44"/>
    <mergeCell ref="AY50:BB50"/>
    <mergeCell ref="AK50:AL50"/>
    <mergeCell ref="AM50:AN50"/>
    <mergeCell ref="BC48:BF48"/>
    <mergeCell ref="AO48:AP48"/>
    <mergeCell ref="D49:BF49"/>
    <mergeCell ref="AK48:AL48"/>
    <mergeCell ref="AM48:AN48"/>
    <mergeCell ref="D50:F50"/>
    <mergeCell ref="AA48:AB48"/>
    <mergeCell ref="W58:X58"/>
    <mergeCell ref="Y58:Z58"/>
    <mergeCell ref="AA58:AB58"/>
    <mergeCell ref="AY47:BB47"/>
    <mergeCell ref="AU47:AX47"/>
    <mergeCell ref="AG44:AH44"/>
    <mergeCell ref="AI44:AJ44"/>
    <mergeCell ref="AG47:AH47"/>
    <mergeCell ref="AK47:AL47"/>
    <mergeCell ref="AQ47:AT47"/>
    <mergeCell ref="AC45:AD45"/>
    <mergeCell ref="AE45:AF45"/>
    <mergeCell ref="AG45:AH45"/>
    <mergeCell ref="AI45:AJ45"/>
    <mergeCell ref="D46:BF46"/>
    <mergeCell ref="D47:F47"/>
    <mergeCell ref="AC47:AD47"/>
    <mergeCell ref="Y47:Z47"/>
    <mergeCell ref="U47:V47"/>
    <mergeCell ref="W47:X47"/>
    <mergeCell ref="AY45:BB45"/>
    <mergeCell ref="AM47:AN47"/>
    <mergeCell ref="AU48:AX48"/>
    <mergeCell ref="AO50:AP50"/>
    <mergeCell ref="AY57:BB57"/>
    <mergeCell ref="AI51:AJ51"/>
    <mergeCell ref="AO52:AP52"/>
    <mergeCell ref="AM52:AN52"/>
    <mergeCell ref="BC52:BF52"/>
    <mergeCell ref="BC51:BF51"/>
    <mergeCell ref="AY51:BB51"/>
    <mergeCell ref="AU51:AX51"/>
    <mergeCell ref="AQ51:AT51"/>
    <mergeCell ref="AU52:AX52"/>
    <mergeCell ref="D54:BF54"/>
    <mergeCell ref="AY52:BB52"/>
    <mergeCell ref="D51:T51"/>
    <mergeCell ref="D52:T52"/>
    <mergeCell ref="W57:X57"/>
    <mergeCell ref="Y57:Z57"/>
    <mergeCell ref="AA57:AB57"/>
    <mergeCell ref="AC57:AD57"/>
    <mergeCell ref="AE57:AF57"/>
    <mergeCell ref="AG57:AH57"/>
    <mergeCell ref="W52:X52"/>
    <mergeCell ref="Y52:Z52"/>
    <mergeCell ref="AA52:AB52"/>
    <mergeCell ref="AC52:AD52"/>
    <mergeCell ref="AG33:AN33"/>
    <mergeCell ref="AM35:AN38"/>
    <mergeCell ref="AQ34:AX34"/>
    <mergeCell ref="AY34:BF34"/>
    <mergeCell ref="U52:V52"/>
    <mergeCell ref="AE58:AF58"/>
    <mergeCell ref="AG58:AH58"/>
    <mergeCell ref="AI58:AJ58"/>
    <mergeCell ref="AM58:AN58"/>
    <mergeCell ref="AC50:AD50"/>
    <mergeCell ref="AE50:AF50"/>
    <mergeCell ref="AG50:AH50"/>
    <mergeCell ref="AI50:AJ50"/>
    <mergeCell ref="AC58:AD58"/>
    <mergeCell ref="AG48:AH48"/>
    <mergeCell ref="AA50:AB50"/>
    <mergeCell ref="AC48:AD48"/>
    <mergeCell ref="AC51:AD51"/>
    <mergeCell ref="Y51:Z51"/>
    <mergeCell ref="AG51:AH51"/>
    <mergeCell ref="AE51:AF51"/>
    <mergeCell ref="AG52:AH52"/>
    <mergeCell ref="AI48:AJ48"/>
    <mergeCell ref="AY48:BB48"/>
    <mergeCell ref="W71:AD71"/>
    <mergeCell ref="V73:Z73"/>
    <mergeCell ref="AW68:BB68"/>
    <mergeCell ref="AE48:AF48"/>
    <mergeCell ref="D31:BF31"/>
    <mergeCell ref="AE39:AF39"/>
    <mergeCell ref="W39:X39"/>
    <mergeCell ref="Y39:Z39"/>
    <mergeCell ref="U39:V39"/>
    <mergeCell ref="AG39:AH39"/>
    <mergeCell ref="AI39:AJ39"/>
    <mergeCell ref="AK39:AL39"/>
    <mergeCell ref="AU39:AX39"/>
    <mergeCell ref="AY39:BB39"/>
    <mergeCell ref="AQ39:AT39"/>
    <mergeCell ref="AA39:AB39"/>
    <mergeCell ref="AM39:AN39"/>
    <mergeCell ref="AO32:AP38"/>
    <mergeCell ref="AQ32:BF33"/>
    <mergeCell ref="BC36:BF36"/>
    <mergeCell ref="AQ38:AT38"/>
    <mergeCell ref="U32:AB32"/>
    <mergeCell ref="U33:V38"/>
    <mergeCell ref="W33:X38"/>
    <mergeCell ref="AC10:AQ10"/>
    <mergeCell ref="Q12:X12"/>
    <mergeCell ref="Y12:AU12"/>
    <mergeCell ref="Y13:AU13"/>
    <mergeCell ref="Y14:AU14"/>
    <mergeCell ref="Y15:AU15"/>
    <mergeCell ref="BA10:BF11"/>
    <mergeCell ref="AV8:AZ9"/>
    <mergeCell ref="AV10:AZ11"/>
    <mergeCell ref="BA27:BC28"/>
    <mergeCell ref="BD27:BF28"/>
    <mergeCell ref="AU29:AZ30"/>
    <mergeCell ref="BA29:BC30"/>
    <mergeCell ref="BD29:BF30"/>
    <mergeCell ref="J18:M18"/>
    <mergeCell ref="W18:Z18"/>
    <mergeCell ref="AA18:AE18"/>
    <mergeCell ref="AO18:AR18"/>
    <mergeCell ref="AS18:AV18"/>
    <mergeCell ref="AW18:AZ18"/>
    <mergeCell ref="AJ18:AN18"/>
    <mergeCell ref="D25:P26"/>
    <mergeCell ref="AU25:BF26"/>
    <mergeCell ref="O29:P29"/>
    <mergeCell ref="O30:P30"/>
    <mergeCell ref="M27:N28"/>
    <mergeCell ref="M29:N29"/>
    <mergeCell ref="M30:N30"/>
    <mergeCell ref="D27:D28"/>
    <mergeCell ref="E27:F28"/>
    <mergeCell ref="G27:H28"/>
    <mergeCell ref="I27:J28"/>
    <mergeCell ref="K27:L28"/>
    <mergeCell ref="E29:F29"/>
    <mergeCell ref="G29:H29"/>
    <mergeCell ref="I29:J29"/>
    <mergeCell ref="K29:L29"/>
    <mergeCell ref="E30:F30"/>
    <mergeCell ref="G30:H30"/>
    <mergeCell ref="I30:J30"/>
    <mergeCell ref="K30:L30"/>
    <mergeCell ref="D42:F42"/>
    <mergeCell ref="G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T42"/>
    <mergeCell ref="AU42:AX42"/>
    <mergeCell ref="AY42:BB42"/>
    <mergeCell ref="BC42:BF42"/>
    <mergeCell ref="D43:F43"/>
    <mergeCell ref="G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T43"/>
    <mergeCell ref="AU43:AX43"/>
    <mergeCell ref="AY43:BB43"/>
    <mergeCell ref="BC43:BF43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T55"/>
    <mergeCell ref="AU55:AX55"/>
    <mergeCell ref="AY55:BB55"/>
    <mergeCell ref="BC55:BF55"/>
    <mergeCell ref="AQ50:AT50"/>
    <mergeCell ref="AU50:AX50"/>
    <mergeCell ref="AK51:AL51"/>
    <mergeCell ref="AA51:AB51"/>
    <mergeCell ref="AE52:AF52"/>
    <mergeCell ref="AQ48:AT48"/>
    <mergeCell ref="AI56:AJ56"/>
    <mergeCell ref="AK56:AL56"/>
    <mergeCell ref="AM56:AN56"/>
    <mergeCell ref="AO56:AP56"/>
    <mergeCell ref="AQ56:AT56"/>
    <mergeCell ref="AU56:AX56"/>
    <mergeCell ref="AY56:BB56"/>
    <mergeCell ref="BC56:BF56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</mergeCells>
  <phoneticPr fontId="0" type="noConversion"/>
  <pageMargins left="0.59000000000000008" right="0" top="0.1931496062992126" bottom="0" header="0" footer="0"/>
  <pageSetup paperSize="8" scale="49" fitToHeight="5" orientation="portrait" r:id="rId1"/>
  <rowBreaks count="2" manualBreakCount="2">
    <brk id="157" max="16383" man="1"/>
    <brk id="295" max="16383" man="1"/>
  </rowBreaks>
  <colBreaks count="1" manualBreakCount="1"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 НП (проп) </vt:lpstr>
      <vt:lpstr>'Маг НП (проп)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yakynina</cp:lastModifiedBy>
  <cp:lastPrinted>2019-04-17T16:19:18Z</cp:lastPrinted>
  <dcterms:created xsi:type="dcterms:W3CDTF">2002-01-25T08:51:42Z</dcterms:created>
  <dcterms:modified xsi:type="dcterms:W3CDTF">2019-06-05T11:09:13Z</dcterms:modified>
</cp:coreProperties>
</file>