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 курс" sheetId="1" r:id="rId1"/>
    <sheet name="2 курс (ЗАО)" sheetId="2" r:id="rId2"/>
  </sheets>
  <definedNames>
    <definedName name="_xlnm.Print_Area" localSheetId="0">'2 курс'!$A$2:$BG$56</definedName>
    <definedName name="_xlnm.Print_Area" localSheetId="1">'2 курс (ЗАО)'!$A$2:$BG$60</definedName>
  </definedNames>
  <calcPr fullCalcOnLoad="1"/>
</workbook>
</file>

<file path=xl/sharedStrings.xml><?xml version="1.0" encoding="utf-8"?>
<sst xmlns="http://schemas.openxmlformats.org/spreadsheetml/2006/main" count="271" uniqueCount="139">
  <si>
    <t>РОБОЧИЙ   НАВЧАЛЬНИЙ   ПЛАН</t>
  </si>
  <si>
    <t>№ п/п</t>
  </si>
  <si>
    <t>Найменування дисциплін</t>
  </si>
  <si>
    <t>Назва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</si>
  <si>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</si>
  <si>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</si>
  <si>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</si>
  <si>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</si>
  <si>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</si>
  <si>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</si>
  <si>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</si>
  <si>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</si>
  <si>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</si>
  <si>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</si>
  <si>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</si>
  <si>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</si>
  <si>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</si>
  <si>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</si>
  <si>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</si>
  <si>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</si>
  <si>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</si>
  <si>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</si>
  <si>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</si>
  <si>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</si>
  <si>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І.ЦИКЛ ЗАГАЛЬНОЇ ПІДГОТОВКИ</t>
  </si>
  <si>
    <t>ВСЬОГО ЗА ЦИКЛ ПРОФЕСІЙНОЇ ПІДГОТОВКИ:</t>
  </si>
  <si>
    <t>РАЗОМ ЗА ТЕРМІН 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</si>
  <si>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</si>
  <si>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</si>
  <si>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</si>
  <si>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</si>
  <si>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</si>
  <si>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</si>
  <si>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</si>
  <si>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</si>
  <si>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</si>
  <si>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</si>
  <si>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</si>
  <si>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</si>
  <si>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</si>
  <si>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</si>
  <si>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Завідувач кафедри</t>
  </si>
  <si>
    <t>/</t>
  </si>
  <si>
    <t>(підпис)</t>
  </si>
  <si>
    <t>(П.І.Б.)</t>
  </si>
  <si>
    <t xml:space="preserve">  </t>
  </si>
  <si>
    <r>
      <t>РГР</t>
    </r>
    <r>
      <rPr>
        <sz val="20"/>
        <rFont val="Arial"/>
        <family val="2"/>
      </rPr>
      <t xml:space="preserve"> - розрахунково-графічна робота;</t>
    </r>
  </si>
  <si>
    <r>
      <t>РР</t>
    </r>
    <r>
      <rPr>
        <sz val="20"/>
        <rFont val="Arial"/>
        <family val="2"/>
      </rPr>
      <t xml:space="preserve"> - розрахункова робота;</t>
    </r>
  </si>
  <si>
    <r>
      <t>ГР</t>
    </r>
    <r>
      <rPr>
        <sz val="20"/>
        <rFont val="Arial"/>
        <family val="2"/>
      </rPr>
      <t xml:space="preserve"> - графічна робота;</t>
    </r>
  </si>
  <si>
    <r>
      <t>ДКР</t>
    </r>
    <r>
      <rPr>
        <sz val="20"/>
        <rFont val="Arial"/>
        <family val="2"/>
      </rPr>
      <t xml:space="preserve"> - домашня контрольна робота (виконується під час СРС)</t>
    </r>
  </si>
  <si>
    <t>ІІ. ЦИКЛ ПРОФЕСІЙНОЇ ПІДГОТОВКИ</t>
  </si>
  <si>
    <t xml:space="preserve">                         ЗАТВЕРДЖУЮ</t>
  </si>
  <si>
    <t>доктора філософії</t>
  </si>
  <si>
    <t>(шифр і найменування галузі знань)</t>
  </si>
  <si>
    <t xml:space="preserve"> код і найменування спеціальності</t>
  </si>
  <si>
    <t>назва</t>
  </si>
  <si>
    <t xml:space="preserve">       Підготовки</t>
  </si>
  <si>
    <t>Індивідуальні
 заняття</t>
  </si>
  <si>
    <t>НАЦІОНАЛЬНИЙ ТЕХНІЧНИЙ УНІВЕРСИТЕТ УКРАЇНИ "КИЇВСЬКИЙ ПОЛІТЕХНІЧНИЙ ІНСТИТУТ  імені  ІГОРЯ СІКОРСЬКОГО"</t>
  </si>
  <si>
    <t xml:space="preserve"> Форма навчання</t>
  </si>
  <si>
    <t xml:space="preserve">  на основі</t>
  </si>
  <si>
    <t>магістра</t>
  </si>
  <si>
    <t xml:space="preserve"> Обсяг освітньої
 складової</t>
  </si>
  <si>
    <t xml:space="preserve">Випускова кафедра </t>
  </si>
  <si>
    <t>Г</t>
  </si>
  <si>
    <t xml:space="preserve">        Голова НМК</t>
  </si>
  <si>
    <t xml:space="preserve">І.1. Навчальні дисципліни для  здобуття глибинних  знань зі спеціальності        </t>
  </si>
  <si>
    <t xml:space="preserve">ІІ.1. Навчальні дисципліни для здобуття універсальних компетентростей дослідника               </t>
  </si>
  <si>
    <t>очна</t>
  </si>
  <si>
    <t>Індивід.
 занят</t>
  </si>
  <si>
    <t>Розподіл аудиторних годин на тиждень за
курсами і семестрами</t>
  </si>
  <si>
    <t>Практич.
(семінар)</t>
  </si>
  <si>
    <t>Лаборатор
комп.практ</t>
  </si>
  <si>
    <t>за НП</t>
  </si>
  <si>
    <t>з урахуван. 
Інд. занять</t>
  </si>
  <si>
    <t xml:space="preserve">  спеціалізація</t>
  </si>
  <si>
    <t xml:space="preserve">  за спеціальністю</t>
  </si>
  <si>
    <t>з програмної інженерії</t>
  </si>
  <si>
    <t>121 Інженерія програмного забезпечення</t>
  </si>
  <si>
    <t>Факультет</t>
  </si>
  <si>
    <t xml:space="preserve">     Перший проректор КПІ ім Ігоря Сікорського</t>
  </si>
  <si>
    <t xml:space="preserve">      ____________________________  Ю.І.Якименко                                        </t>
  </si>
  <si>
    <t>18 тижнів</t>
  </si>
  <si>
    <t>Обчислювальної техніки</t>
  </si>
  <si>
    <t>ВСЬОГО ЗА ЦИКЛ ЗАГАЛЬНОЇ  ПІДГОТОВКИ:</t>
  </si>
  <si>
    <t>Декан факультету</t>
  </si>
  <si>
    <t xml:space="preserve">/ </t>
  </si>
  <si>
    <t>(освітньої складової програми підготовки)</t>
  </si>
  <si>
    <t>2 курс</t>
  </si>
  <si>
    <t>11 тижнів</t>
  </si>
  <si>
    <t>Методи реінжинірінгу програмного забезпечення</t>
  </si>
  <si>
    <t>Програмного забезпечення комп'ют. систем</t>
  </si>
  <si>
    <t>3 семестр</t>
  </si>
  <si>
    <t>4 семестр</t>
  </si>
  <si>
    <t>Педагогічна</t>
  </si>
  <si>
    <t>Програмне забезпечення високопродуктивних комп'ютерних систем та мереж</t>
  </si>
  <si>
    <t>ФІОТ</t>
  </si>
  <si>
    <t>/Г.М. Луцький</t>
  </si>
  <si>
    <t>/ С.Г. Стіренко/</t>
  </si>
  <si>
    <t>заочна</t>
  </si>
  <si>
    <t>Педагогічна практика</t>
  </si>
  <si>
    <t>Протягом семестру</t>
  </si>
  <si>
    <t>Модельно-оріентоване проектування програмних систем</t>
  </si>
  <si>
    <t xml:space="preserve">Сучасні технології автоматизованого проектування і верифікації програм </t>
  </si>
  <si>
    <t>Програмного забезпечення комп'ют. Систем</t>
  </si>
  <si>
    <t>Разом за п.І.1.</t>
  </si>
  <si>
    <t>30 кр.ЕСТS</t>
  </si>
  <si>
    <t>(прийому 2018 р.)</t>
  </si>
  <si>
    <t xml:space="preserve"> </t>
  </si>
  <si>
    <r>
      <t xml:space="preserve">"_____"_________________ </t>
    </r>
    <r>
      <rPr>
        <b/>
        <sz val="26"/>
        <rFont val="Arial"/>
        <family val="2"/>
      </rPr>
      <t>2019 р.</t>
    </r>
  </si>
  <si>
    <t>Автоматики i управління в технiчних системах</t>
  </si>
  <si>
    <t xml:space="preserve">Автоматизації проектування енергетичних процесів і систем </t>
  </si>
  <si>
    <t>Автоматизованих систем обробки iнформацiї та управлiння</t>
  </si>
  <si>
    <t>Математичні методи моделювання інформаційних управляючих систем</t>
  </si>
  <si>
    <r>
      <t xml:space="preserve">Ухвалено на засіданні Вченої ради факультету, ПРОТОКОЛ </t>
    </r>
    <r>
      <rPr>
        <b/>
        <i/>
        <sz val="28"/>
        <rFont val="Arial"/>
        <family val="2"/>
      </rPr>
      <t xml:space="preserve">№ 9  від  22.04.2019 </t>
    </r>
    <r>
      <rPr>
        <b/>
        <i/>
        <sz val="28"/>
        <rFont val="Arial"/>
        <family val="2"/>
      </rPr>
      <t>р.</t>
    </r>
  </si>
  <si>
    <t>С. Ф. Теленик</t>
  </si>
  <si>
    <t>ІП-82фз (2+0)</t>
  </si>
  <si>
    <t>на 2019/ 2020 навчальний рік</t>
  </si>
  <si>
    <r>
      <t xml:space="preserve">Ухвалено на засіданні Вченої ради факультету, ПРОТОКОЛ </t>
    </r>
    <r>
      <rPr>
        <b/>
        <i/>
        <sz val="28"/>
        <rFont val="Arial"/>
        <family val="2"/>
      </rPr>
      <t>№ 9  від  22.04.2019</t>
    </r>
    <r>
      <rPr>
        <b/>
        <i/>
        <sz val="28"/>
        <rFont val="Arial"/>
        <family val="2"/>
      </rPr>
      <t xml:space="preserve"> р.</t>
    </r>
  </si>
  <si>
    <t>Підготовки</t>
  </si>
  <si>
    <t>-</t>
  </si>
  <si>
    <t xml:space="preserve">доктора філософії з галузі знань 12 Інформаційні технології </t>
  </si>
  <si>
    <t>Факультет (інститут)</t>
  </si>
  <si>
    <t>за спеціальністю</t>
  </si>
  <si>
    <t>Форма навчання</t>
  </si>
  <si>
    <t>за освітньо-професійною програмою (спеціалізація)</t>
  </si>
  <si>
    <t>Інженерія програмного забезпечення комп'ютеризованих систем</t>
  </si>
  <si>
    <t xml:space="preserve">Обсяг освітньої складової </t>
  </si>
  <si>
    <t>30 кредитів ECTS</t>
  </si>
  <si>
    <t>Випускова кафедра</t>
  </si>
  <si>
    <t xml:space="preserve">Автоматизованих систем обробки інформації і управління </t>
  </si>
  <si>
    <t>на основі</t>
  </si>
  <si>
    <t>магістр</t>
  </si>
  <si>
    <t>ІП-81ф (1+0)</t>
  </si>
  <si>
    <t>/І.А. Дичка</t>
  </si>
  <si>
    <t>В.о. завідувача кафедри</t>
  </si>
  <si>
    <t>/ О.А. Павлов/</t>
  </si>
  <si>
    <t>13 тижнів</t>
  </si>
  <si>
    <t>16.12 - 29.12.2019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</si>
</sst>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0.0"/>
    <numFmt numFmtId="216" formatCode="[$€-2]\ ###,000_);[Red]\([$€-2]\ ###,000\)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24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36"/>
      <name val="Arial Cyr"/>
      <family val="0"/>
    </font>
    <font>
      <b/>
      <sz val="30"/>
      <name val="Arial"/>
      <family val="2"/>
    </font>
    <font>
      <b/>
      <sz val="28"/>
      <name val="Arial"/>
      <family val="2"/>
    </font>
    <font>
      <b/>
      <sz val="32"/>
      <name val="Arial Cyr"/>
      <family val="0"/>
    </font>
    <font>
      <b/>
      <sz val="26"/>
      <name val="Arial"/>
      <family val="2"/>
    </font>
    <font>
      <sz val="26"/>
      <name val="Arial"/>
      <family val="2"/>
    </font>
    <font>
      <sz val="20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28"/>
      <name val="Arial Cyr"/>
      <family val="0"/>
    </font>
    <font>
      <b/>
      <sz val="12"/>
      <name val="Arial"/>
      <family val="2"/>
    </font>
    <font>
      <b/>
      <sz val="20"/>
      <name val="Arial"/>
      <family val="2"/>
    </font>
    <font>
      <sz val="30"/>
      <name val="Arial Cyr"/>
      <family val="0"/>
    </font>
    <font>
      <b/>
      <sz val="26"/>
      <name val="Arial Cyr"/>
      <family val="2"/>
    </font>
    <font>
      <sz val="24"/>
      <name val="Arial Cyr"/>
      <family val="0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 Cyr"/>
      <family val="0"/>
    </font>
    <font>
      <sz val="11"/>
      <name val="Arial"/>
      <family val="2"/>
    </font>
    <font>
      <sz val="20"/>
      <name val="Arial"/>
      <family val="2"/>
    </font>
    <font>
      <sz val="26"/>
      <name val="Arial Cyr"/>
      <family val="0"/>
    </font>
    <font>
      <b/>
      <sz val="1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24"/>
      <name val="Arial"/>
      <family val="2"/>
    </font>
    <font>
      <b/>
      <i/>
      <sz val="28"/>
      <name val="Arial"/>
      <family val="2"/>
    </font>
    <font>
      <sz val="28"/>
      <name val="Arial Cyr"/>
      <family val="0"/>
    </font>
    <font>
      <b/>
      <sz val="10"/>
      <name val="Arial Cyr"/>
      <family val="0"/>
    </font>
    <font>
      <b/>
      <sz val="20"/>
      <name val="Arial Cyr"/>
      <family val="0"/>
    </font>
    <font>
      <b/>
      <i/>
      <sz val="26"/>
      <name val="Arial Cyr"/>
      <family val="0"/>
    </font>
    <font>
      <b/>
      <i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68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 wrapText="1" shrinkToFit="1"/>
    </xf>
    <xf numFmtId="0" fontId="12" fillId="0" borderId="14" xfId="0" applyNumberFormat="1" applyFont="1" applyBorder="1" applyAlignment="1">
      <alignment horizontal="center" vertical="center" wrapText="1" shrinkToFit="1"/>
    </xf>
    <xf numFmtId="0" fontId="12" fillId="0" borderId="15" xfId="0" applyNumberFormat="1" applyFont="1" applyBorder="1" applyAlignment="1">
      <alignment horizontal="center" vertical="center" wrapText="1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6" xfId="0" applyNumberFormat="1" applyFont="1" applyBorder="1" applyAlignment="1">
      <alignment horizontal="center" vertical="center" shrinkToFit="1"/>
    </xf>
    <xf numFmtId="0" fontId="12" fillId="0" borderId="13" xfId="0" applyNumberFormat="1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shrinkToFit="1"/>
    </xf>
    <xf numFmtId="0" fontId="12" fillId="0" borderId="15" xfId="0" applyNumberFormat="1" applyFont="1" applyBorder="1" applyAlignment="1">
      <alignment horizontal="center" vertical="center" shrinkToFit="1"/>
    </xf>
    <xf numFmtId="0" fontId="12" fillId="0" borderId="19" xfId="0" applyNumberFormat="1" applyFont="1" applyBorder="1" applyAlignment="1">
      <alignment horizontal="center" vertical="center" wrapText="1" shrinkToFit="1"/>
    </xf>
    <xf numFmtId="0" fontId="12" fillId="0" borderId="20" xfId="0" applyNumberFormat="1" applyFont="1" applyBorder="1" applyAlignment="1">
      <alignment horizontal="center" vertical="center" wrapText="1" shrinkToFit="1"/>
    </xf>
    <xf numFmtId="0" fontId="12" fillId="0" borderId="21" xfId="0" applyNumberFormat="1" applyFont="1" applyBorder="1" applyAlignment="1">
      <alignment horizontal="center" vertical="center" shrinkToFit="1"/>
    </xf>
    <xf numFmtId="0" fontId="12" fillId="0" borderId="19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center" shrinkToFit="1"/>
    </xf>
    <xf numFmtId="0" fontId="12" fillId="0" borderId="23" xfId="0" applyNumberFormat="1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 wrapText="1" shrinkToFit="1"/>
    </xf>
    <xf numFmtId="0" fontId="12" fillId="0" borderId="25" xfId="0" applyNumberFormat="1" applyFont="1" applyBorder="1" applyAlignment="1">
      <alignment horizontal="center" vertical="center" wrapText="1" shrinkToFit="1"/>
    </xf>
    <xf numFmtId="0" fontId="12" fillId="0" borderId="26" xfId="0" applyNumberFormat="1" applyFont="1" applyBorder="1" applyAlignment="1">
      <alignment horizontal="center" vertical="center" wrapText="1" shrinkToFit="1"/>
    </xf>
    <xf numFmtId="0" fontId="12" fillId="0" borderId="24" xfId="0" applyNumberFormat="1" applyFont="1" applyBorder="1" applyAlignment="1">
      <alignment horizontal="center" vertical="center" shrinkToFit="1"/>
    </xf>
    <xf numFmtId="0" fontId="12" fillId="0" borderId="26" xfId="0" applyNumberFormat="1" applyFont="1" applyBorder="1" applyAlignment="1">
      <alignment horizontal="center" vertical="center" shrinkToFit="1"/>
    </xf>
    <xf numFmtId="0" fontId="12" fillId="0" borderId="27" xfId="0" applyNumberFormat="1" applyFont="1" applyBorder="1" applyAlignment="1">
      <alignment horizontal="center" vertical="center" shrinkToFit="1"/>
    </xf>
    <xf numFmtId="0" fontId="22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textRotation="90"/>
      <protection/>
    </xf>
    <xf numFmtId="0" fontId="28" fillId="0" borderId="0" xfId="0" applyNumberFormat="1" applyFont="1" applyBorder="1" applyAlignment="1" applyProtection="1">
      <alignment horizontal="center" vertical="center" textRotation="90" wrapText="1"/>
      <protection/>
    </xf>
    <xf numFmtId="0" fontId="14" fillId="0" borderId="0" xfId="0" applyNumberFormat="1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 textRotation="90" wrapText="1"/>
      <protection/>
    </xf>
    <xf numFmtId="0" fontId="11" fillId="0" borderId="0" xfId="0" applyNumberFormat="1" applyFont="1" applyBorder="1" applyAlignment="1" applyProtection="1">
      <alignment horizontal="center" wrapText="1"/>
      <protection/>
    </xf>
    <xf numFmtId="0" fontId="26" fillId="0" borderId="28" xfId="0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 wrapText="1" shrinkToFit="1"/>
    </xf>
    <xf numFmtId="0" fontId="11" fillId="0" borderId="29" xfId="0" applyNumberFormat="1" applyFont="1" applyBorder="1" applyAlignment="1">
      <alignment horizontal="center" vertical="center" wrapText="1" shrinkToFit="1"/>
    </xf>
    <xf numFmtId="0" fontId="11" fillId="0" borderId="30" xfId="0" applyNumberFormat="1" applyFont="1" applyBorder="1" applyAlignment="1">
      <alignment horizontal="center" vertical="center" wrapText="1" shrinkToFit="1"/>
    </xf>
    <xf numFmtId="0" fontId="11" fillId="0" borderId="31" xfId="0" applyNumberFormat="1" applyFont="1" applyBorder="1" applyAlignment="1">
      <alignment horizontal="center" vertical="center" wrapText="1" shrinkToFit="1"/>
    </xf>
    <xf numFmtId="0" fontId="11" fillId="0" borderId="30" xfId="0" applyNumberFormat="1" applyFont="1" applyBorder="1" applyAlignment="1">
      <alignment horizontal="center" vertical="center" shrinkToFit="1"/>
    </xf>
    <xf numFmtId="0" fontId="11" fillId="0" borderId="32" xfId="0" applyNumberFormat="1" applyFont="1" applyBorder="1" applyAlignment="1">
      <alignment horizontal="center" vertical="center" shrinkToFit="1"/>
    </xf>
    <xf numFmtId="0" fontId="11" fillId="0" borderId="29" xfId="0" applyNumberFormat="1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5" fillId="0" borderId="32" xfId="0" applyFont="1" applyBorder="1" applyAlignment="1">
      <alignment horizontal="center" vertical="center"/>
    </xf>
    <xf numFmtId="0" fontId="15" fillId="0" borderId="32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11" fillId="0" borderId="33" xfId="0" applyNumberFormat="1" applyFont="1" applyBorder="1" applyAlignment="1">
      <alignment horizontal="center" vertical="center" shrinkToFit="1"/>
    </xf>
    <xf numFmtId="0" fontId="11" fillId="0" borderId="34" xfId="0" applyNumberFormat="1" applyFont="1" applyBorder="1" applyAlignment="1">
      <alignment horizontal="center" vertical="center" shrinkToFit="1"/>
    </xf>
    <xf numFmtId="0" fontId="11" fillId="0" borderId="35" xfId="0" applyNumberFormat="1" applyFont="1" applyBorder="1" applyAlignment="1">
      <alignment horizontal="center" vertical="center" shrinkToFit="1"/>
    </xf>
    <xf numFmtId="0" fontId="30" fillId="0" borderId="36" xfId="0" applyNumberFormat="1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textRotation="90"/>
    </xf>
    <xf numFmtId="0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top"/>
    </xf>
    <xf numFmtId="0" fontId="30" fillId="0" borderId="37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justify" wrapText="1"/>
    </xf>
    <xf numFmtId="0" fontId="12" fillId="0" borderId="0" xfId="0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justify"/>
    </xf>
    <xf numFmtId="49" fontId="31" fillId="0" borderId="0" xfId="0" applyNumberFormat="1" applyFont="1" applyBorder="1" applyAlignment="1">
      <alignment horizontal="left" vertical="justify"/>
    </xf>
    <xf numFmtId="49" fontId="31" fillId="0" borderId="0" xfId="0" applyNumberFormat="1" applyFont="1" applyBorder="1" applyAlignment="1">
      <alignment horizontal="center" vertical="justify" wrapText="1"/>
    </xf>
    <xf numFmtId="49" fontId="3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justify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49" fontId="25" fillId="0" borderId="40" xfId="0" applyNumberFormat="1" applyFont="1" applyBorder="1" applyAlignment="1">
      <alignment horizontal="center" vertical="justify" wrapText="1"/>
    </xf>
    <xf numFmtId="49" fontId="15" fillId="0" borderId="0" xfId="0" applyNumberFormat="1" applyFont="1" applyBorder="1" applyAlignment="1">
      <alignment horizontal="left" vertical="justify" wrapText="1"/>
    </xf>
    <xf numFmtId="0" fontId="14" fillId="0" borderId="0" xfId="0" applyFont="1" applyBorder="1" applyAlignment="1">
      <alignment vertical="justify" wrapText="1"/>
    </xf>
    <xf numFmtId="0" fontId="25" fillId="0" borderId="0" xfId="0" applyFont="1" applyBorder="1" applyAlignment="1">
      <alignment vertical="justify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left" vertical="justify" wrapText="1"/>
    </xf>
    <xf numFmtId="0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vertical="justify"/>
    </xf>
    <xf numFmtId="0" fontId="25" fillId="0" borderId="0" xfId="0" applyFont="1" applyAlignment="1">
      <alignment/>
    </xf>
    <xf numFmtId="49" fontId="33" fillId="0" borderId="0" xfId="0" applyNumberFormat="1" applyFont="1" applyBorder="1" applyAlignment="1">
      <alignment horizontal="left" vertical="justify"/>
    </xf>
    <xf numFmtId="0" fontId="23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justify"/>
    </xf>
    <xf numFmtId="49" fontId="34" fillId="0" borderId="0" xfId="0" applyNumberFormat="1" applyFont="1" applyBorder="1" applyAlignment="1">
      <alignment horizontal="center" vertical="justify" wrapText="1"/>
    </xf>
    <xf numFmtId="49" fontId="17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34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11" fillId="0" borderId="12" xfId="0" applyNumberFormat="1" applyFont="1" applyBorder="1" applyAlignment="1" applyProtection="1">
      <alignment horizontal="left" vertical="justify"/>
      <protection/>
    </xf>
    <xf numFmtId="49" fontId="11" fillId="0" borderId="12" xfId="0" applyNumberFormat="1" applyFont="1" applyBorder="1" applyAlignment="1" applyProtection="1">
      <alignment horizontal="center" vertical="justify"/>
      <protection/>
    </xf>
    <xf numFmtId="0" fontId="12" fillId="0" borderId="12" xfId="0" applyFont="1" applyBorder="1" applyAlignment="1" applyProtection="1">
      <alignment/>
      <protection/>
    </xf>
    <xf numFmtId="0" fontId="12" fillId="0" borderId="12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/>
      <protection/>
    </xf>
    <xf numFmtId="49" fontId="23" fillId="0" borderId="12" xfId="0" applyNumberFormat="1" applyFont="1" applyBorder="1" applyAlignment="1" applyProtection="1">
      <alignment horizontal="left" vertical="justify"/>
      <protection/>
    </xf>
    <xf numFmtId="49" fontId="23" fillId="0" borderId="12" xfId="0" applyNumberFormat="1" applyFont="1" applyBorder="1" applyAlignment="1" applyProtection="1">
      <alignment horizontal="center" vertical="justify"/>
      <protection/>
    </xf>
    <xf numFmtId="0" fontId="12" fillId="0" borderId="12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49" fontId="23" fillId="0" borderId="0" xfId="0" applyNumberFormat="1" applyFont="1" applyBorder="1" applyAlignment="1" applyProtection="1">
      <alignment horizontal="center" vertical="justify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justify"/>
      <protection/>
    </xf>
    <xf numFmtId="0" fontId="14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25" fillId="0" borderId="0" xfId="0" applyFont="1" applyBorder="1" applyAlignment="1">
      <alignment horizontal="left" vertical="top"/>
    </xf>
    <xf numFmtId="49" fontId="23" fillId="0" borderId="0" xfId="0" applyNumberFormat="1" applyFont="1" applyBorder="1" applyAlignment="1" applyProtection="1">
      <alignment horizontal="left" vertical="justify"/>
      <protection/>
    </xf>
    <xf numFmtId="0" fontId="2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vertical="justify"/>
      <protection/>
    </xf>
    <xf numFmtId="0" fontId="25" fillId="0" borderId="0" xfId="0" applyFont="1" applyBorder="1" applyAlignment="1" applyProtection="1">
      <alignment horizontal="right" vertical="justify"/>
      <protection/>
    </xf>
    <xf numFmtId="0" fontId="3" fillId="0" borderId="0" xfId="0" applyFont="1" applyBorder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 horizontal="center" vertical="justify"/>
      <protection/>
    </xf>
    <xf numFmtId="0" fontId="26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35" fillId="0" borderId="0" xfId="0" applyFont="1" applyBorder="1" applyAlignment="1">
      <alignment/>
    </xf>
    <xf numFmtId="49" fontId="35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center" vertical="justify" wrapText="1"/>
      <protection/>
    </xf>
    <xf numFmtId="0" fontId="3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justify"/>
      <protection/>
    </xf>
    <xf numFmtId="0" fontId="34" fillId="0" borderId="0" xfId="0" applyFont="1" applyBorder="1" applyAlignment="1" applyProtection="1">
      <alignment/>
      <protection/>
    </xf>
    <xf numFmtId="49" fontId="34" fillId="0" borderId="0" xfId="0" applyNumberFormat="1" applyFont="1" applyBorder="1" applyAlignment="1" applyProtection="1">
      <alignment horizontal="left" vertical="justify" wrapText="1"/>
      <protection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NumberFormat="1" applyFont="1" applyBorder="1" applyAlignment="1">
      <alignment vertical="top"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wrapText="1"/>
      <protection/>
    </xf>
    <xf numFmtId="0" fontId="12" fillId="0" borderId="13" xfId="0" applyFont="1" applyFill="1" applyBorder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/>
      <protection/>
    </xf>
    <xf numFmtId="0" fontId="8" fillId="0" borderId="41" xfId="0" applyNumberFormat="1" applyFont="1" applyBorder="1" applyAlignment="1" applyProtection="1">
      <alignment horizontal="center" vertical="center"/>
      <protection/>
    </xf>
    <xf numFmtId="0" fontId="8" fillId="0" borderId="35" xfId="0" applyNumberFormat="1" applyFont="1" applyBorder="1" applyAlignment="1">
      <alignment horizontal="center" vertical="center" shrinkToFit="1"/>
    </xf>
    <xf numFmtId="0" fontId="11" fillId="0" borderId="42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1" fillId="0" borderId="45" xfId="0" applyNumberFormat="1" applyFont="1" applyBorder="1" applyAlignment="1">
      <alignment horizontal="center" vertical="center"/>
    </xf>
    <xf numFmtId="0" fontId="11" fillId="0" borderId="46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2" fillId="0" borderId="4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19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30" fillId="0" borderId="0" xfId="0" applyNumberFormat="1" applyFont="1" applyBorder="1" applyAlignment="1" applyProtection="1">
      <alignment horizontal="center" vertical="justify"/>
      <protection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>
      <alignment/>
    </xf>
    <xf numFmtId="0" fontId="30" fillId="0" borderId="0" xfId="0" applyFont="1" applyBorder="1" applyAlignment="1" applyProtection="1">
      <alignment horizontal="left" vertical="justify"/>
      <protection/>
    </xf>
    <xf numFmtId="0" fontId="29" fillId="0" borderId="0" xfId="0" applyFont="1" applyBorder="1" applyAlignment="1" applyProtection="1">
      <alignment/>
      <protection/>
    </xf>
    <xf numFmtId="49" fontId="30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35" fillId="0" borderId="0" xfId="0" applyFont="1" applyBorder="1" applyAlignment="1">
      <alignment horizontal="left"/>
    </xf>
    <xf numFmtId="0" fontId="11" fillId="0" borderId="31" xfId="0" applyNumberFormat="1" applyFont="1" applyBorder="1" applyAlignment="1">
      <alignment horizontal="center" vertical="center" shrinkToFit="1"/>
    </xf>
    <xf numFmtId="0" fontId="11" fillId="0" borderId="47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 textRotation="90" wrapText="1"/>
    </xf>
    <xf numFmtId="0" fontId="12" fillId="0" borderId="45" xfId="0" applyFont="1" applyBorder="1" applyAlignment="1">
      <alignment horizontal="center" vertical="top" textRotation="90" wrapText="1"/>
    </xf>
    <xf numFmtId="0" fontId="36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 vertical="center"/>
    </xf>
    <xf numFmtId="0" fontId="22" fillId="0" borderId="41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2" fillId="0" borderId="29" xfId="0" applyNumberFormat="1" applyFont="1" applyBorder="1" applyAlignment="1">
      <alignment horizontal="center" vertical="center"/>
    </xf>
    <xf numFmtId="0" fontId="22" fillId="0" borderId="30" xfId="0" applyNumberFormat="1" applyFon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6" fillId="0" borderId="0" xfId="0" applyFont="1" applyAlignment="1">
      <alignment vertical="center"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 wrapText="1" shrinkToFit="1"/>
    </xf>
    <xf numFmtId="0" fontId="12" fillId="0" borderId="50" xfId="0" applyNumberFormat="1" applyFont="1" applyBorder="1" applyAlignment="1">
      <alignment horizontal="center" vertical="center" wrapText="1" shrinkToFit="1"/>
    </xf>
    <xf numFmtId="0" fontId="12" fillId="0" borderId="51" xfId="0" applyNumberFormat="1" applyFont="1" applyBorder="1" applyAlignment="1">
      <alignment horizontal="center" vertical="center" wrapText="1" shrinkToFit="1"/>
    </xf>
    <xf numFmtId="0" fontId="11" fillId="0" borderId="41" xfId="0" applyNumberFormat="1" applyFont="1" applyBorder="1" applyAlignment="1">
      <alignment horizontal="center" vertical="center" shrinkToFit="1"/>
    </xf>
    <xf numFmtId="0" fontId="11" fillId="0" borderId="52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1" fillId="0" borderId="41" xfId="0" applyNumberFormat="1" applyFont="1" applyBorder="1" applyAlignment="1" applyProtection="1">
      <alignment horizontal="center" vertical="center"/>
      <protection/>
    </xf>
    <xf numFmtId="0" fontId="11" fillId="0" borderId="30" xfId="0" applyNumberFormat="1" applyFont="1" applyBorder="1" applyAlignment="1" applyProtection="1">
      <alignment horizontal="center" vertical="center"/>
      <protection/>
    </xf>
    <xf numFmtId="0" fontId="11" fillId="0" borderId="31" xfId="0" applyNumberFormat="1" applyFont="1" applyBorder="1" applyAlignment="1" applyProtection="1">
      <alignment horizontal="center" vertical="center"/>
      <protection/>
    </xf>
    <xf numFmtId="0" fontId="11" fillId="0" borderId="32" xfId="0" applyNumberFormat="1" applyFont="1" applyBorder="1" applyAlignment="1" applyProtection="1">
      <alignment horizontal="center" vertical="center"/>
      <protection/>
    </xf>
    <xf numFmtId="0" fontId="11" fillId="0" borderId="29" xfId="0" applyNumberFormat="1" applyFont="1" applyBorder="1" applyAlignment="1" applyProtection="1">
      <alignment horizontal="center" vertical="center"/>
      <protection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2" fillId="0" borderId="41" xfId="0" applyNumberFormat="1" applyFont="1" applyBorder="1" applyAlignment="1">
      <alignment horizontal="center" vertical="center"/>
    </xf>
    <xf numFmtId="0" fontId="22" fillId="0" borderId="53" xfId="0" applyNumberFormat="1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textRotation="90"/>
    </xf>
    <xf numFmtId="0" fontId="15" fillId="0" borderId="55" xfId="0" applyFont="1" applyBorder="1" applyAlignment="1">
      <alignment horizontal="center" vertical="center" textRotation="90"/>
    </xf>
    <xf numFmtId="0" fontId="4" fillId="0" borderId="35" xfId="0" applyNumberFormat="1" applyFont="1" applyBorder="1" applyAlignment="1">
      <alignment horizontal="center" vertical="center" textRotation="90"/>
    </xf>
    <xf numFmtId="0" fontId="4" fillId="0" borderId="33" xfId="0" applyNumberFormat="1" applyFont="1" applyBorder="1" applyAlignment="1">
      <alignment horizontal="center" vertical="center" textRotation="90" wrapText="1"/>
    </xf>
    <xf numFmtId="0" fontId="12" fillId="0" borderId="55" xfId="0" applyFont="1" applyBorder="1" applyAlignment="1">
      <alignment horizontal="center" vertical="top" textRotation="90" wrapText="1"/>
    </xf>
    <xf numFmtId="0" fontId="26" fillId="0" borderId="0" xfId="0" applyFont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center" shrinkToFit="1"/>
    </xf>
    <xf numFmtId="0" fontId="12" fillId="0" borderId="28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7" xfId="0" applyFont="1" applyFill="1" applyBorder="1" applyAlignment="1" applyProtection="1">
      <alignment horizontal="left" vertical="center" wrapText="1"/>
      <protection/>
    </xf>
    <xf numFmtId="0" fontId="12" fillId="0" borderId="51" xfId="0" applyNumberFormat="1" applyFont="1" applyBorder="1" applyAlignment="1">
      <alignment horizontal="center" vertical="center" shrinkToFit="1"/>
    </xf>
    <xf numFmtId="0" fontId="12" fillId="0" borderId="14" xfId="0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>
      <alignment/>
    </xf>
    <xf numFmtId="0" fontId="26" fillId="0" borderId="11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 wrapText="1" shrinkToFit="1"/>
    </xf>
    <xf numFmtId="0" fontId="12" fillId="0" borderId="14" xfId="0" applyNumberFormat="1" applyFont="1" applyFill="1" applyBorder="1" applyAlignment="1">
      <alignment horizontal="center" vertical="center" wrapText="1" shrinkToFit="1"/>
    </xf>
    <xf numFmtId="0" fontId="12" fillId="0" borderId="15" xfId="0" applyNumberFormat="1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 wrapText="1" shrinkToFit="1"/>
    </xf>
    <xf numFmtId="0" fontId="12" fillId="0" borderId="24" xfId="0" applyNumberFormat="1" applyFont="1" applyFill="1" applyBorder="1" applyAlignment="1">
      <alignment horizontal="center" vertical="center" wrapText="1" shrinkToFit="1"/>
    </xf>
    <xf numFmtId="0" fontId="12" fillId="0" borderId="25" xfId="0" applyNumberFormat="1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/>
    </xf>
    <xf numFmtId="0" fontId="11" fillId="0" borderId="30" xfId="0" applyNumberFormat="1" applyFont="1" applyFill="1" applyBorder="1" applyAlignment="1">
      <alignment horizontal="center" vertical="center" wrapText="1" shrinkToFit="1"/>
    </xf>
    <xf numFmtId="0" fontId="11" fillId="0" borderId="31" xfId="0" applyNumberFormat="1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 wrapText="1" shrinkToFit="1"/>
    </xf>
    <xf numFmtId="0" fontId="12" fillId="0" borderId="27" xfId="0" applyNumberFormat="1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12" fillId="0" borderId="26" xfId="0" applyNumberFormat="1" applyFont="1" applyFill="1" applyBorder="1" applyAlignment="1">
      <alignment horizontal="center" vertical="center" shrinkToFit="1"/>
    </xf>
    <xf numFmtId="0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>
      <alignment horizontal="center" vertical="center" shrinkToFit="1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left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2" fillId="0" borderId="56" xfId="0" applyFont="1" applyBorder="1" applyAlignment="1">
      <alignment/>
    </xf>
    <xf numFmtId="0" fontId="20" fillId="0" borderId="56" xfId="0" applyFont="1" applyBorder="1" applyAlignment="1">
      <alignment horizontal="left"/>
    </xf>
    <xf numFmtId="0" fontId="11" fillId="0" borderId="56" xfId="0" applyFont="1" applyBorder="1" applyAlignment="1">
      <alignment horizontal="left"/>
    </xf>
    <xf numFmtId="0" fontId="11" fillId="0" borderId="56" xfId="0" applyFont="1" applyBorder="1" applyAlignment="1">
      <alignment horizontal="left"/>
    </xf>
    <xf numFmtId="0" fontId="11" fillId="0" borderId="56" xfId="0" applyFont="1" applyBorder="1" applyAlignment="1">
      <alignment/>
    </xf>
    <xf numFmtId="0" fontId="31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36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top"/>
    </xf>
    <xf numFmtId="0" fontId="36" fillId="0" borderId="0" xfId="0" applyNumberFormat="1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8" fillId="0" borderId="41" xfId="0" applyNumberFormat="1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 textRotation="90" wrapText="1"/>
    </xf>
    <xf numFmtId="0" fontId="11" fillId="0" borderId="58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4" fillId="0" borderId="51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center" textRotation="90" wrapText="1"/>
    </xf>
    <xf numFmtId="0" fontId="4" fillId="0" borderId="36" xfId="0" applyNumberFormat="1" applyFont="1" applyBorder="1" applyAlignment="1">
      <alignment horizontal="center" vertical="center" textRotation="90" wrapText="1"/>
    </xf>
    <xf numFmtId="49" fontId="4" fillId="0" borderId="59" xfId="0" applyNumberFormat="1" applyFont="1" applyBorder="1" applyAlignment="1">
      <alignment horizontal="center" vertical="center" textRotation="90" wrapText="1"/>
    </xf>
    <xf numFmtId="49" fontId="4" fillId="0" borderId="28" xfId="0" applyNumberFormat="1" applyFont="1" applyBorder="1" applyAlignment="1">
      <alignment horizontal="center" vertical="center" textRotation="90" wrapText="1"/>
    </xf>
    <xf numFmtId="49" fontId="4" fillId="0" borderId="60" xfId="0" applyNumberFormat="1" applyFont="1" applyBorder="1" applyAlignment="1">
      <alignment horizontal="center" vertical="center" textRotation="90" wrapText="1"/>
    </xf>
    <xf numFmtId="0" fontId="11" fillId="0" borderId="59" xfId="0" applyNumberFormat="1" applyFont="1" applyBorder="1" applyAlignment="1">
      <alignment horizontal="center" vertical="center" textRotation="90"/>
    </xf>
    <xf numFmtId="0" fontId="11" fillId="0" borderId="28" xfId="0" applyNumberFormat="1" applyFont="1" applyBorder="1" applyAlignment="1">
      <alignment horizontal="center" vertical="center" textRotation="90"/>
    </xf>
    <xf numFmtId="0" fontId="11" fillId="0" borderId="60" xfId="0" applyNumberFormat="1" applyFont="1" applyBorder="1" applyAlignment="1">
      <alignment horizontal="center" vertical="center" textRotation="90"/>
    </xf>
    <xf numFmtId="0" fontId="36" fillId="0" borderId="0" xfId="0" applyFont="1" applyBorder="1" applyAlignment="1">
      <alignment horizontal="left" wrapText="1"/>
    </xf>
    <xf numFmtId="0" fontId="11" fillId="0" borderId="53" xfId="0" applyFont="1" applyBorder="1" applyAlignment="1">
      <alignment horizontal="right" vertical="center" shrinkToFit="1"/>
    </xf>
    <xf numFmtId="0" fontId="0" fillId="0" borderId="49" xfId="0" applyBorder="1" applyAlignment="1">
      <alignment vertical="center"/>
    </xf>
    <xf numFmtId="0" fontId="0" fillId="0" borderId="61" xfId="0" applyBorder="1" applyAlignment="1">
      <alignment vertical="center"/>
    </xf>
    <xf numFmtId="0" fontId="4" fillId="0" borderId="62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center" textRotation="90" wrapText="1"/>
    </xf>
    <xf numFmtId="49" fontId="4" fillId="0" borderId="17" xfId="0" applyNumberFormat="1" applyFont="1" applyBorder="1" applyAlignment="1">
      <alignment horizontal="center" vertical="center" textRotation="90" wrapText="1"/>
    </xf>
    <xf numFmtId="49" fontId="4" fillId="0" borderId="33" xfId="0" applyNumberFormat="1" applyFont="1" applyBorder="1" applyAlignment="1">
      <alignment horizontal="center" vertical="center" textRotation="90" wrapText="1"/>
    </xf>
    <xf numFmtId="49" fontId="4" fillId="0" borderId="24" xfId="0" applyNumberFormat="1" applyFont="1" applyBorder="1" applyAlignment="1">
      <alignment horizontal="center" vertical="center" textRotation="90"/>
    </xf>
    <xf numFmtId="49" fontId="4" fillId="0" borderId="17" xfId="0" applyNumberFormat="1" applyFont="1" applyBorder="1" applyAlignment="1">
      <alignment horizontal="center" vertical="center" textRotation="90"/>
    </xf>
    <xf numFmtId="49" fontId="4" fillId="0" borderId="33" xfId="0" applyNumberFormat="1" applyFont="1" applyBorder="1" applyAlignment="1">
      <alignment horizontal="center" vertical="center" textRotation="90"/>
    </xf>
    <xf numFmtId="0" fontId="4" fillId="0" borderId="59" xfId="0" applyNumberFormat="1" applyFont="1" applyBorder="1" applyAlignment="1">
      <alignment horizontal="center" vertical="center" textRotation="90"/>
    </xf>
    <xf numFmtId="0" fontId="4" fillId="0" borderId="28" xfId="0" applyNumberFormat="1" applyFont="1" applyBorder="1" applyAlignment="1">
      <alignment horizontal="center" vertical="center" textRotation="90"/>
    </xf>
    <xf numFmtId="0" fontId="4" fillId="0" borderId="60" xfId="0" applyNumberFormat="1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1" fillId="0" borderId="53" xfId="0" applyFont="1" applyBorder="1" applyAlignment="1">
      <alignment horizontal="right" vertical="center" wrapText="1" shrinkToFit="1"/>
    </xf>
    <xf numFmtId="0" fontId="27" fillId="0" borderId="49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0" borderId="53" xfId="0" applyFont="1" applyFill="1" applyBorder="1" applyAlignment="1" applyProtection="1">
      <alignment horizontal="center" vertical="center"/>
      <protection/>
    </xf>
    <xf numFmtId="0" fontId="11" fillId="0" borderId="49" xfId="0" applyFont="1" applyFill="1" applyBorder="1" applyAlignment="1" applyProtection="1">
      <alignment horizontal="center" vertical="center"/>
      <protection/>
    </xf>
    <xf numFmtId="0" fontId="11" fillId="0" borderId="61" xfId="0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textRotation="90" wrapText="1"/>
    </xf>
    <xf numFmtId="0" fontId="37" fillId="0" borderId="17" xfId="0" applyFont="1" applyFill="1" applyBorder="1" applyAlignment="1">
      <alignment horizontal="center" vertical="center" textRotation="90" wrapText="1"/>
    </xf>
    <xf numFmtId="0" fontId="37" fillId="0" borderId="33" xfId="0" applyFont="1" applyFill="1" applyBorder="1" applyAlignment="1">
      <alignment horizontal="center" vertical="center" textRotation="90" wrapText="1"/>
    </xf>
    <xf numFmtId="0" fontId="12" fillId="0" borderId="66" xfId="0" applyFont="1" applyFill="1" applyBorder="1" applyAlignment="1" applyProtection="1">
      <alignment horizontal="left" vertical="center" wrapText="1"/>
      <protection/>
    </xf>
    <xf numFmtId="0" fontId="12" fillId="0" borderId="40" xfId="0" applyFont="1" applyFill="1" applyBorder="1" applyAlignment="1" applyProtection="1">
      <alignment horizontal="left" vertical="center" wrapText="1"/>
      <protection/>
    </xf>
    <xf numFmtId="0" fontId="12" fillId="0" borderId="67" xfId="0" applyFont="1" applyFill="1" applyBorder="1" applyAlignment="1" applyProtection="1">
      <alignment horizontal="left" vertical="center" wrapText="1"/>
      <protection/>
    </xf>
    <xf numFmtId="49" fontId="12" fillId="0" borderId="48" xfId="0" applyNumberFormat="1" applyFont="1" applyBorder="1" applyAlignment="1">
      <alignment horizontal="center" vertical="center" wrapText="1"/>
    </xf>
    <xf numFmtId="49" fontId="12" fillId="0" borderId="46" xfId="0" applyNumberFormat="1" applyFont="1" applyBorder="1" applyAlignment="1">
      <alignment horizontal="center" vertical="center" wrapText="1"/>
    </xf>
    <xf numFmtId="49" fontId="12" fillId="0" borderId="47" xfId="0" applyNumberFormat="1" applyFont="1" applyBorder="1" applyAlignment="1">
      <alignment horizontal="left" vertical="center" wrapText="1"/>
    </xf>
    <xf numFmtId="49" fontId="12" fillId="0" borderId="43" xfId="0" applyNumberFormat="1" applyFont="1" applyBorder="1" applyAlignment="1">
      <alignment horizontal="left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2" fillId="0" borderId="47" xfId="0" applyFont="1" applyFill="1" applyBorder="1" applyAlignment="1" applyProtection="1">
      <alignment horizontal="left" vertical="center" wrapText="1"/>
      <protection/>
    </xf>
    <xf numFmtId="0" fontId="12" fillId="0" borderId="57" xfId="0" applyFont="1" applyFill="1" applyBorder="1" applyAlignment="1" applyProtection="1">
      <alignment horizontal="left" vertical="center" wrapText="1"/>
      <protection/>
    </xf>
    <xf numFmtId="0" fontId="12" fillId="0" borderId="65" xfId="0" applyFont="1" applyFill="1" applyBorder="1" applyAlignment="1" applyProtection="1">
      <alignment horizontal="left" vertical="center" wrapText="1"/>
      <protection/>
    </xf>
    <xf numFmtId="0" fontId="12" fillId="0" borderId="64" xfId="0" applyFont="1" applyFill="1" applyBorder="1" applyAlignment="1" applyProtection="1">
      <alignment horizontal="left" vertical="center" wrapText="1"/>
      <protection/>
    </xf>
    <xf numFmtId="0" fontId="8" fillId="0" borderId="53" xfId="0" applyFont="1" applyFill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left" vertical="center" wrapText="1"/>
      <protection/>
    </xf>
    <xf numFmtId="0" fontId="12" fillId="0" borderId="49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12" fillId="0" borderId="23" xfId="0" applyFont="1" applyFill="1" applyBorder="1" applyAlignment="1" applyProtection="1">
      <alignment horizontal="left" vertical="center" wrapText="1"/>
      <protection/>
    </xf>
    <xf numFmtId="0" fontId="12" fillId="0" borderId="56" xfId="0" applyFont="1" applyFill="1" applyBorder="1" applyAlignment="1" applyProtection="1">
      <alignment horizontal="left" vertical="center" wrapText="1"/>
      <protection/>
    </xf>
    <xf numFmtId="0" fontId="12" fillId="0" borderId="63" xfId="0" applyFont="1" applyFill="1" applyBorder="1" applyAlignment="1" applyProtection="1">
      <alignment horizontal="left" vertical="center" wrapText="1"/>
      <protection/>
    </xf>
    <xf numFmtId="0" fontId="12" fillId="0" borderId="62" xfId="0" applyFont="1" applyFill="1" applyBorder="1" applyAlignment="1" applyProtection="1">
      <alignment horizontal="left" vertical="center" wrapText="1"/>
      <protection/>
    </xf>
    <xf numFmtId="0" fontId="30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center"/>
    </xf>
    <xf numFmtId="0" fontId="11" fillId="0" borderId="53" xfId="0" applyFont="1" applyBorder="1" applyAlignment="1" applyProtection="1">
      <alignment horizontal="center" wrapText="1"/>
      <protection/>
    </xf>
    <xf numFmtId="0" fontId="11" fillId="0" borderId="49" xfId="0" applyFont="1" applyBorder="1" applyAlignment="1" applyProtection="1">
      <alignment horizontal="center" wrapText="1"/>
      <protection/>
    </xf>
    <xf numFmtId="0" fontId="11" fillId="0" borderId="61" xfId="0" applyFont="1" applyBorder="1" applyAlignment="1" applyProtection="1">
      <alignment horizontal="center" wrapText="1"/>
      <protection/>
    </xf>
    <xf numFmtId="0" fontId="12" fillId="0" borderId="47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left" vertical="center" wrapText="1" shrinkToFit="1"/>
    </xf>
    <xf numFmtId="0" fontId="12" fillId="0" borderId="40" xfId="0" applyNumberFormat="1" applyFont="1" applyBorder="1" applyAlignment="1">
      <alignment horizontal="left" vertical="center" wrapText="1" shrinkToFit="1"/>
    </xf>
    <xf numFmtId="0" fontId="12" fillId="0" borderId="67" xfId="0" applyNumberFormat="1" applyFont="1" applyBorder="1" applyAlignment="1">
      <alignment horizontal="left" vertical="center" wrapText="1" shrinkToFit="1"/>
    </xf>
    <xf numFmtId="0" fontId="11" fillId="0" borderId="68" xfId="0" applyNumberFormat="1" applyFont="1" applyBorder="1" applyAlignment="1">
      <alignment horizontal="center" vertical="center" wrapText="1"/>
    </xf>
    <xf numFmtId="0" fontId="11" fillId="0" borderId="69" xfId="0" applyNumberFormat="1" applyFont="1" applyBorder="1" applyAlignment="1">
      <alignment horizontal="center" vertical="center" wrapText="1"/>
    </xf>
    <xf numFmtId="0" fontId="11" fillId="0" borderId="70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71" xfId="0" applyNumberFormat="1" applyFont="1" applyBorder="1" applyAlignment="1">
      <alignment horizontal="center" vertical="center" wrapText="1"/>
    </xf>
    <xf numFmtId="0" fontId="11" fillId="0" borderId="72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61" xfId="0" applyNumberFormat="1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8" fillId="0" borderId="6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right" vertical="center"/>
    </xf>
    <xf numFmtId="0" fontId="11" fillId="0" borderId="49" xfId="0" applyFont="1" applyBorder="1" applyAlignment="1">
      <alignment horizontal="right" vertical="center"/>
    </xf>
    <xf numFmtId="0" fontId="11" fillId="0" borderId="61" xfId="0" applyFont="1" applyBorder="1" applyAlignment="1">
      <alignment horizontal="right" vertical="center"/>
    </xf>
    <xf numFmtId="0" fontId="8" fillId="0" borderId="68" xfId="0" applyNumberFormat="1" applyFont="1" applyBorder="1" applyAlignment="1">
      <alignment horizontal="center" vertical="center" wrapText="1"/>
    </xf>
    <xf numFmtId="0" fontId="8" fillId="0" borderId="54" xfId="0" applyNumberFormat="1" applyFont="1" applyBorder="1" applyAlignment="1">
      <alignment horizontal="center" vertical="center" wrapText="1"/>
    </xf>
    <xf numFmtId="0" fontId="8" fillId="0" borderId="69" xfId="0" applyNumberFormat="1" applyFont="1" applyBorder="1" applyAlignment="1">
      <alignment horizontal="center" vertical="center" wrapText="1"/>
    </xf>
    <xf numFmtId="0" fontId="8" fillId="0" borderId="7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74" xfId="0" applyNumberFormat="1" applyFont="1" applyBorder="1" applyAlignment="1">
      <alignment horizontal="center" vertical="center" wrapText="1"/>
    </xf>
    <xf numFmtId="0" fontId="8" fillId="0" borderId="55" xfId="0" applyNumberFormat="1" applyFont="1" applyBorder="1" applyAlignment="1">
      <alignment horizontal="center" vertical="center" wrapText="1"/>
    </xf>
    <xf numFmtId="0" fontId="8" fillId="0" borderId="73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left" vertical="justify"/>
    </xf>
    <xf numFmtId="0" fontId="11" fillId="0" borderId="68" xfId="0" applyFont="1" applyBorder="1" applyAlignment="1" applyProtection="1">
      <alignment horizontal="right"/>
      <protection/>
    </xf>
    <xf numFmtId="0" fontId="11" fillId="0" borderId="54" xfId="0" applyFont="1" applyBorder="1" applyAlignment="1" applyProtection="1">
      <alignment horizontal="right"/>
      <protection/>
    </xf>
    <xf numFmtId="0" fontId="11" fillId="0" borderId="69" xfId="0" applyFont="1" applyBorder="1" applyAlignment="1" applyProtection="1">
      <alignment horizontal="right"/>
      <protection/>
    </xf>
    <xf numFmtId="49" fontId="18" fillId="0" borderId="0" xfId="0" applyNumberFormat="1" applyFont="1" applyBorder="1" applyAlignment="1">
      <alignment horizontal="left" vertical="center" wrapText="1"/>
    </xf>
    <xf numFmtId="0" fontId="12" fillId="0" borderId="48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 wrapText="1"/>
    </xf>
    <xf numFmtId="0" fontId="11" fillId="0" borderId="68" xfId="0" applyNumberFormat="1" applyFont="1" applyBorder="1" applyAlignment="1">
      <alignment horizontal="center" vertical="center"/>
    </xf>
    <xf numFmtId="0" fontId="11" fillId="0" borderId="54" xfId="0" applyNumberFormat="1" applyFont="1" applyBorder="1" applyAlignment="1">
      <alignment horizontal="center" vertical="center"/>
    </xf>
    <xf numFmtId="0" fontId="11" fillId="0" borderId="69" xfId="0" applyNumberFormat="1" applyFont="1" applyBorder="1" applyAlignment="1">
      <alignment horizontal="center" vertical="center"/>
    </xf>
    <xf numFmtId="0" fontId="11" fillId="0" borderId="7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11" fillId="0" borderId="74" xfId="0" applyNumberFormat="1" applyFont="1" applyBorder="1" applyAlignment="1">
      <alignment horizontal="center" vertical="center"/>
    </xf>
    <xf numFmtId="0" fontId="11" fillId="0" borderId="55" xfId="0" applyNumberFormat="1" applyFont="1" applyBorder="1" applyAlignment="1">
      <alignment horizontal="center" vertical="center"/>
    </xf>
    <xf numFmtId="0" fontId="11" fillId="0" borderId="73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textRotation="90"/>
    </xf>
    <xf numFmtId="0" fontId="11" fillId="0" borderId="6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11" fillId="0" borderId="6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1" fillId="0" borderId="62" xfId="0" applyNumberFormat="1" applyFont="1" applyBorder="1" applyAlignment="1">
      <alignment horizontal="center" vertical="center"/>
    </xf>
    <xf numFmtId="0" fontId="11" fillId="0" borderId="56" xfId="0" applyNumberFormat="1" applyFont="1" applyBorder="1" applyAlignment="1">
      <alignment horizontal="center" vertical="center"/>
    </xf>
    <xf numFmtId="0" fontId="11" fillId="0" borderId="6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4" fillId="0" borderId="5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top"/>
    </xf>
    <xf numFmtId="0" fontId="22" fillId="0" borderId="53" xfId="0" applyNumberFormat="1" applyFont="1" applyBorder="1" applyAlignment="1">
      <alignment horizontal="center" vertical="center" wrapText="1"/>
    </xf>
    <xf numFmtId="0" fontId="22" fillId="0" borderId="49" xfId="0" applyNumberFormat="1" applyFont="1" applyBorder="1" applyAlignment="1">
      <alignment horizontal="center" vertical="center" wrapText="1"/>
    </xf>
    <xf numFmtId="0" fontId="22" fillId="0" borderId="61" xfId="0" applyNumberFormat="1" applyFont="1" applyBorder="1" applyAlignment="1">
      <alignment horizontal="center" vertical="center" wrapText="1"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Border="1" applyAlignment="1">
      <alignment horizontal="center" vertical="center" textRotation="90"/>
    </xf>
    <xf numFmtId="0" fontId="18" fillId="0" borderId="28" xfId="0" applyFont="1" applyBorder="1" applyAlignment="1">
      <alignment horizontal="center" vertical="center" textRotation="90"/>
    </xf>
    <xf numFmtId="0" fontId="18" fillId="0" borderId="60" xfId="0" applyFont="1" applyBorder="1" applyAlignment="1">
      <alignment horizontal="center" vertical="center" textRotation="90"/>
    </xf>
    <xf numFmtId="0" fontId="11" fillId="0" borderId="26" xfId="0" applyNumberFormat="1" applyFont="1" applyBorder="1" applyAlignment="1">
      <alignment horizontal="center" vertical="center" textRotation="90" wrapText="1"/>
    </xf>
    <xf numFmtId="0" fontId="11" fillId="0" borderId="18" xfId="0" applyNumberFormat="1" applyFont="1" applyBorder="1" applyAlignment="1">
      <alignment horizontal="center" vertical="center" textRotation="90" wrapText="1"/>
    </xf>
    <xf numFmtId="0" fontId="11" fillId="0" borderId="36" xfId="0" applyNumberFormat="1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left" vertical="center" wrapText="1"/>
    </xf>
    <xf numFmtId="0" fontId="20" fillId="0" borderId="56" xfId="0" applyFont="1" applyBorder="1" applyAlignment="1">
      <alignment horizontal="left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60" xfId="0" applyFont="1" applyBorder="1" applyAlignment="1">
      <alignment horizontal="center" vertical="center" textRotation="90" wrapText="1"/>
    </xf>
    <xf numFmtId="0" fontId="4" fillId="0" borderId="25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 wrapText="1"/>
    </xf>
    <xf numFmtId="0" fontId="4" fillId="0" borderId="65" xfId="0" applyFont="1" applyBorder="1" applyAlignment="1">
      <alignment horizontal="center" vertical="top" wrapText="1"/>
    </xf>
    <xf numFmtId="49" fontId="11" fillId="0" borderId="68" xfId="0" applyNumberFormat="1" applyFont="1" applyBorder="1" applyAlignment="1">
      <alignment horizontal="center" vertical="center" wrapText="1"/>
    </xf>
    <xf numFmtId="49" fontId="11" fillId="0" borderId="54" xfId="0" applyNumberFormat="1" applyFont="1" applyBorder="1" applyAlignment="1">
      <alignment horizontal="center" vertical="center" wrapText="1"/>
    </xf>
    <xf numFmtId="49" fontId="11" fillId="0" borderId="69" xfId="0" applyNumberFormat="1" applyFont="1" applyBorder="1" applyAlignment="1">
      <alignment horizontal="center" vertical="center" wrapText="1"/>
    </xf>
    <xf numFmtId="49" fontId="11" fillId="0" borderId="7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49" fontId="11" fillId="0" borderId="7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72" xfId="0" applyNumberFormat="1" applyFont="1" applyBorder="1" applyAlignment="1">
      <alignment horizontal="center" vertical="center" wrapText="1"/>
    </xf>
    <xf numFmtId="0" fontId="11" fillId="0" borderId="75" xfId="0" applyNumberFormat="1" applyFont="1" applyBorder="1" applyAlignment="1">
      <alignment horizontal="center" vertical="center"/>
    </xf>
    <xf numFmtId="0" fontId="11" fillId="0" borderId="76" xfId="0" applyNumberFormat="1" applyFont="1" applyBorder="1" applyAlignment="1">
      <alignment horizontal="center" vertical="center"/>
    </xf>
    <xf numFmtId="0" fontId="11" fillId="0" borderId="7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textRotation="90" wrapText="1"/>
    </xf>
    <xf numFmtId="49" fontId="4" fillId="0" borderId="18" xfId="0" applyNumberFormat="1" applyFont="1" applyBorder="1" applyAlignment="1">
      <alignment horizontal="center" vertical="center" textRotation="90" wrapText="1"/>
    </xf>
    <xf numFmtId="49" fontId="4" fillId="0" borderId="36" xfId="0" applyNumberFormat="1" applyFont="1" applyBorder="1" applyAlignment="1">
      <alignment horizontal="center" vertical="center" textRotation="90" wrapText="1"/>
    </xf>
    <xf numFmtId="0" fontId="4" fillId="0" borderId="23" xfId="0" applyNumberFormat="1" applyFont="1" applyBorder="1" applyAlignment="1">
      <alignment horizontal="center" vertical="top"/>
    </xf>
    <xf numFmtId="0" fontId="4" fillId="0" borderId="56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left" wrapText="1"/>
    </xf>
    <xf numFmtId="0" fontId="11" fillId="0" borderId="0" xfId="0" applyNumberFormat="1" applyFont="1" applyBorder="1" applyAlignment="1">
      <alignment horizontal="left" vertical="center" wrapText="1"/>
    </xf>
    <xf numFmtId="49" fontId="43" fillId="0" borderId="56" xfId="0" applyNumberFormat="1" applyFont="1" applyBorder="1" applyAlignment="1">
      <alignment horizontal="left"/>
    </xf>
    <xf numFmtId="0" fontId="11" fillId="0" borderId="66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67" xfId="0" applyNumberFormat="1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0" fontId="11" fillId="0" borderId="65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12" fillId="0" borderId="62" xfId="0" applyNumberFormat="1" applyFont="1" applyFill="1" applyBorder="1" applyAlignment="1">
      <alignment horizontal="left" vertical="center" wrapText="1" shrinkToFit="1"/>
    </xf>
    <xf numFmtId="0" fontId="12" fillId="0" borderId="56" xfId="0" applyNumberFormat="1" applyFont="1" applyFill="1" applyBorder="1" applyAlignment="1">
      <alignment horizontal="left" vertical="center" wrapText="1" shrinkToFit="1"/>
    </xf>
    <xf numFmtId="0" fontId="12" fillId="0" borderId="63" xfId="0" applyNumberFormat="1" applyFont="1" applyFill="1" applyBorder="1" applyAlignment="1">
      <alignment horizontal="left" vertical="center" wrapText="1" shrinkToFit="1"/>
    </xf>
    <xf numFmtId="0" fontId="11" fillId="0" borderId="4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49" fontId="12" fillId="0" borderId="58" xfId="0" applyNumberFormat="1" applyFont="1" applyBorder="1" applyAlignment="1">
      <alignment horizontal="center" vertical="center" wrapText="1"/>
    </xf>
    <xf numFmtId="49" fontId="12" fillId="0" borderId="76" xfId="0" applyNumberFormat="1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12" fillId="0" borderId="51" xfId="0" applyNumberFormat="1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2" fillId="0" borderId="44" xfId="0" applyNumberFormat="1" applyFont="1" applyBorder="1" applyAlignment="1">
      <alignment horizontal="center" vertical="center" wrapText="1"/>
    </xf>
    <xf numFmtId="0" fontId="12" fillId="0" borderId="4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49" fontId="12" fillId="0" borderId="44" xfId="0" applyNumberFormat="1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7" fillId="0" borderId="40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top"/>
    </xf>
    <xf numFmtId="0" fontId="27" fillId="0" borderId="5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11" fillId="0" borderId="53" xfId="0" applyFont="1" applyFill="1" applyBorder="1" applyAlignment="1">
      <alignment horizontal="right" vertical="center" wrapText="1" shrinkToFit="1"/>
    </xf>
    <xf numFmtId="0" fontId="27" fillId="0" borderId="49" xfId="0" applyFont="1" applyFill="1" applyBorder="1" applyAlignment="1">
      <alignment vertical="center"/>
    </xf>
    <xf numFmtId="0" fontId="27" fillId="0" borderId="61" xfId="0" applyFont="1" applyFill="1" applyBorder="1" applyAlignment="1">
      <alignment vertical="center"/>
    </xf>
    <xf numFmtId="0" fontId="12" fillId="0" borderId="57" xfId="0" applyFont="1" applyBorder="1" applyAlignment="1">
      <alignment horizontal="left" vertical="center" wrapText="1"/>
    </xf>
    <xf numFmtId="0" fontId="12" fillId="0" borderId="71" xfId="0" applyNumberFormat="1" applyFont="1" applyBorder="1" applyAlignment="1">
      <alignment horizontal="left" vertical="center" wrapText="1" shrinkToFit="1"/>
    </xf>
    <xf numFmtId="0" fontId="27" fillId="0" borderId="12" xfId="0" applyFont="1" applyBorder="1" applyAlignment="1">
      <alignment horizontal="left" vertical="center" wrapText="1" shrinkToFit="1"/>
    </xf>
    <xf numFmtId="0" fontId="27" fillId="0" borderId="72" xfId="0" applyFont="1" applyBorder="1" applyAlignment="1">
      <alignment horizontal="left" vertical="center" wrapText="1" shrinkToFit="1"/>
    </xf>
    <xf numFmtId="0" fontId="24" fillId="0" borderId="49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top" wrapText="1"/>
    </xf>
    <xf numFmtId="0" fontId="21" fillId="0" borderId="12" xfId="0" applyFont="1" applyBorder="1" applyAlignment="1">
      <alignment/>
    </xf>
    <xf numFmtId="0" fontId="21" fillId="0" borderId="72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61" xfId="0" applyFont="1" applyBorder="1" applyAlignment="1">
      <alignment/>
    </xf>
    <xf numFmtId="0" fontId="11" fillId="0" borderId="25" xfId="0" applyNumberFormat="1" applyFont="1" applyBorder="1" applyAlignment="1">
      <alignment horizontal="center" vertical="center" textRotation="90" wrapText="1"/>
    </xf>
    <xf numFmtId="0" fontId="11" fillId="0" borderId="58" xfId="0" applyNumberFormat="1" applyFont="1" applyBorder="1" applyAlignment="1">
      <alignment horizontal="center" vertical="center" textRotation="90" wrapText="1"/>
    </xf>
    <xf numFmtId="0" fontId="11" fillId="0" borderId="34" xfId="0" applyNumberFormat="1" applyFont="1" applyBorder="1" applyAlignment="1">
      <alignment horizontal="center" vertical="center" textRotation="90" wrapText="1"/>
    </xf>
    <xf numFmtId="49" fontId="11" fillId="0" borderId="54" xfId="0" applyNumberFormat="1" applyFont="1" applyBorder="1" applyAlignment="1">
      <alignment horizontal="center" vertical="center"/>
    </xf>
    <xf numFmtId="49" fontId="11" fillId="0" borderId="69" xfId="0" applyNumberFormat="1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7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72" xfId="0" applyNumberFormat="1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4" fillId="0" borderId="77" xfId="0" applyNumberFormat="1" applyFont="1" applyBorder="1" applyAlignment="1">
      <alignment horizontal="center" vertical="center" textRotation="90" wrapText="1"/>
    </xf>
    <xf numFmtId="0" fontId="4" fillId="0" borderId="58" xfId="0" applyNumberFormat="1" applyFont="1" applyBorder="1" applyAlignment="1">
      <alignment horizontal="center" vertical="center" textRotation="90" wrapText="1"/>
    </xf>
    <xf numFmtId="0" fontId="4" fillId="0" borderId="34" xfId="0" applyNumberFormat="1" applyFont="1" applyBorder="1" applyAlignment="1">
      <alignment horizontal="center" vertical="center" textRotation="90" wrapText="1"/>
    </xf>
    <xf numFmtId="0" fontId="4" fillId="0" borderId="19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35" fillId="0" borderId="55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 wrapText="1"/>
    </xf>
    <xf numFmtId="0" fontId="36" fillId="0" borderId="55" xfId="0" applyFont="1" applyBorder="1" applyAlignment="1">
      <alignment horizontal="center" wrapText="1"/>
    </xf>
    <xf numFmtId="0" fontId="20" fillId="0" borderId="7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2" fillId="0" borderId="54" xfId="0" applyNumberFormat="1" applyFont="1" applyBorder="1" applyAlignment="1">
      <alignment horizontal="center" vertical="top"/>
    </xf>
    <xf numFmtId="0" fontId="36" fillId="0" borderId="55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49" fontId="36" fillId="0" borderId="55" xfId="0" applyNumberFormat="1" applyFont="1" applyFill="1" applyBorder="1" applyAlignment="1">
      <alignment horizontal="left" vertical="center"/>
    </xf>
    <xf numFmtId="49" fontId="36" fillId="0" borderId="55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top"/>
    </xf>
    <xf numFmtId="0" fontId="9" fillId="0" borderId="55" xfId="0" applyFont="1" applyFill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12" fillId="33" borderId="66" xfId="0" applyNumberFormat="1" applyFont="1" applyFill="1" applyBorder="1" applyAlignment="1">
      <alignment horizontal="left" vertical="center" wrapText="1" shrinkToFit="1"/>
    </xf>
    <xf numFmtId="0" fontId="12" fillId="33" borderId="40" xfId="0" applyNumberFormat="1" applyFont="1" applyFill="1" applyBorder="1" applyAlignment="1">
      <alignment horizontal="left" vertical="center" wrapText="1" shrinkToFit="1"/>
    </xf>
    <xf numFmtId="0" fontId="12" fillId="33" borderId="67" xfId="0" applyNumberFormat="1" applyFont="1" applyFill="1" applyBorder="1" applyAlignment="1">
      <alignment horizontal="left" vertical="center" wrapText="1" shrinkToFit="1"/>
    </xf>
    <xf numFmtId="0" fontId="11" fillId="33" borderId="29" xfId="0" applyNumberFormat="1" applyFont="1" applyFill="1" applyBorder="1" applyAlignment="1">
      <alignment horizontal="center" vertical="center" wrapText="1" shrinkToFit="1"/>
    </xf>
    <xf numFmtId="0" fontId="11" fillId="33" borderId="32" xfId="0" applyNumberFormat="1" applyFont="1" applyFill="1" applyBorder="1" applyAlignment="1">
      <alignment horizontal="center" vertical="center" wrapText="1" shrinkToFit="1"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2" xfId="0" applyNumberFormat="1" applyFont="1" applyFill="1" applyBorder="1" applyAlignment="1" applyProtection="1">
      <alignment horizontal="center" vertical="center"/>
      <protection/>
    </xf>
    <xf numFmtId="0" fontId="8" fillId="33" borderId="35" xfId="0" applyNumberFormat="1" applyFont="1" applyFill="1" applyBorder="1" applyAlignment="1">
      <alignment horizontal="center" vertical="center" shrinkToFit="1"/>
    </xf>
    <xf numFmtId="49" fontId="12" fillId="33" borderId="47" xfId="0" applyNumberFormat="1" applyFont="1" applyFill="1" applyBorder="1" applyAlignment="1">
      <alignment horizontal="center" vertical="center" wrapText="1"/>
    </xf>
    <xf numFmtId="49" fontId="12" fillId="33" borderId="57" xfId="0" applyNumberFormat="1" applyFont="1" applyFill="1" applyBorder="1" applyAlignment="1">
      <alignment horizontal="center" vertical="center" wrapText="1"/>
    </xf>
    <xf numFmtId="49" fontId="12" fillId="33" borderId="4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1466850</xdr:colOff>
      <xdr:row>3</xdr:row>
      <xdr:rowOff>523875</xdr:rowOff>
    </xdr:from>
    <xdr:to>
      <xdr:col>19</xdr:col>
      <xdr:colOff>2628900</xdr:colOff>
      <xdr:row>5</xdr:row>
      <xdr:rowOff>238125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266825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352425</xdr:colOff>
      <xdr:row>1</xdr:row>
      <xdr:rowOff>38100</xdr:rowOff>
    </xdr:from>
    <xdr:to>
      <xdr:col>19</xdr:col>
      <xdr:colOff>1704975</xdr:colOff>
      <xdr:row>6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00025"/>
          <a:ext cx="13620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352425</xdr:colOff>
      <xdr:row>1</xdr:row>
      <xdr:rowOff>38100</xdr:rowOff>
    </xdr:from>
    <xdr:to>
      <xdr:col>19</xdr:col>
      <xdr:colOff>1704975</xdr:colOff>
      <xdr:row>6</xdr:row>
      <xdr:rowOff>304800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00025"/>
          <a:ext cx="13620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P68"/>
  <sheetViews>
    <sheetView tabSelected="1" view="pageBreakPreview" zoomScale="60" zoomScaleNormal="30" zoomScalePageLayoutView="0" workbookViewId="0" topLeftCell="A38">
      <selection activeCell="V48" sqref="V48:X48"/>
    </sheetView>
  </sheetViews>
  <sheetFormatPr defaultColWidth="10.125" defaultRowHeight="12.75"/>
  <cols>
    <col min="1" max="1" width="45.75390625" style="1" customWidth="1"/>
    <col min="2" max="2" width="6.2539062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46.125" style="3" customWidth="1"/>
    <col min="23" max="23" width="12.75390625" style="4" customWidth="1"/>
    <col min="24" max="24" width="25.75390625" style="5" customWidth="1"/>
    <col min="25" max="26" width="12.75390625" style="5" customWidth="1"/>
    <col min="27" max="27" width="14.75390625" style="5" customWidth="1"/>
    <col min="28" max="28" width="14.375" style="5" customWidth="1"/>
    <col min="29" max="29" width="12.75390625" style="5" customWidth="1"/>
    <col min="30" max="32" width="12.75390625" style="6" customWidth="1"/>
    <col min="33" max="34" width="13.00390625" style="6" customWidth="1"/>
    <col min="35" max="36" width="10.75390625" style="6" customWidth="1"/>
    <col min="37" max="37" width="14.00390625" style="6" customWidth="1"/>
    <col min="38" max="38" width="11.75390625" style="6" customWidth="1"/>
    <col min="39" max="39" width="18.625" style="6" customWidth="1"/>
    <col min="40" max="40" width="15.75390625" style="6" customWidth="1"/>
    <col min="41" max="41" width="12.75390625" style="6" customWidth="1"/>
    <col min="42" max="49" width="10.75390625" style="1" customWidth="1"/>
    <col min="50" max="50" width="13.125" style="1" customWidth="1"/>
    <col min="51" max="58" width="10.75390625" style="1" customWidth="1"/>
    <col min="59" max="59" width="12.875" style="1" customWidth="1"/>
    <col min="60" max="86" width="10.125" style="1" customWidth="1"/>
    <col min="87" max="16384" width="10.125" style="1" customWidth="1"/>
  </cols>
  <sheetData>
    <row r="2" spans="2:54" ht="30">
      <c r="B2" s="403" t="s">
        <v>58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403"/>
      <c r="AU2" s="403"/>
      <c r="AV2" s="403"/>
      <c r="AW2" s="403"/>
      <c r="AX2" s="403"/>
      <c r="AY2" s="403"/>
      <c r="AZ2" s="403"/>
      <c r="BA2" s="403"/>
      <c r="BB2" s="403"/>
    </row>
    <row r="3" ht="15.75" customHeight="1"/>
    <row r="4" spans="2:54" ht="56.25" customHeight="1">
      <c r="B4" s="404" t="s">
        <v>0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</row>
    <row r="5" spans="2:54" ht="56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567" t="s">
        <v>87</v>
      </c>
      <c r="W5" s="567"/>
      <c r="X5" s="567"/>
      <c r="Y5" s="567"/>
      <c r="Z5" s="567"/>
      <c r="AA5" s="567"/>
      <c r="AB5" s="567"/>
      <c r="AC5" s="567"/>
      <c r="AD5" s="567"/>
      <c r="AE5" s="567"/>
      <c r="AF5" s="567"/>
      <c r="AG5" s="567"/>
      <c r="AH5" s="567"/>
      <c r="AI5" s="567"/>
      <c r="AJ5" s="567"/>
      <c r="AK5" s="567"/>
      <c r="AL5" s="567"/>
      <c r="AM5" s="567"/>
      <c r="AN5" s="567"/>
      <c r="AO5" s="567"/>
      <c r="AP5" s="567"/>
      <c r="AQ5" s="567"/>
      <c r="AR5" s="567"/>
      <c r="AS5" s="567"/>
      <c r="AT5" s="567"/>
      <c r="AU5" s="567"/>
      <c r="AV5" s="245"/>
      <c r="AW5" s="245"/>
      <c r="AX5" s="245"/>
      <c r="AY5" s="245"/>
      <c r="AZ5" s="245"/>
      <c r="BA5" s="219"/>
      <c r="BB5" s="8"/>
    </row>
    <row r="6" spans="2:54" ht="4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566" t="s">
        <v>117</v>
      </c>
      <c r="W6" s="566"/>
      <c r="X6" s="566"/>
      <c r="Y6" s="566"/>
      <c r="Z6" s="566"/>
      <c r="AA6" s="566"/>
      <c r="AB6" s="566"/>
      <c r="AC6" s="566"/>
      <c r="AD6" s="566"/>
      <c r="AE6" s="566"/>
      <c r="AF6" s="566"/>
      <c r="AG6" s="566"/>
      <c r="AH6" s="566"/>
      <c r="AI6" s="566"/>
      <c r="AJ6" s="566"/>
      <c r="AK6" s="566"/>
      <c r="AL6" s="566"/>
      <c r="AM6" s="566"/>
      <c r="AN6" s="566"/>
      <c r="AO6" s="566"/>
      <c r="AP6" s="566"/>
      <c r="AQ6" s="566"/>
      <c r="AR6" s="566"/>
      <c r="AS6" s="566"/>
      <c r="AT6" s="566"/>
      <c r="AU6" s="566"/>
      <c r="AV6" s="8"/>
      <c r="AW6" s="8"/>
      <c r="AX6" s="8"/>
      <c r="AY6" s="8"/>
      <c r="AZ6" s="8"/>
      <c r="BA6" s="8"/>
      <c r="BB6" s="8"/>
    </row>
    <row r="7" spans="20:59" ht="50.25" customHeight="1">
      <c r="T7" s="406"/>
      <c r="U7" s="406"/>
      <c r="V7" s="9"/>
      <c r="W7" s="206"/>
      <c r="X7" s="565" t="s">
        <v>107</v>
      </c>
      <c r="Y7" s="565"/>
      <c r="Z7" s="565"/>
      <c r="AA7" s="565"/>
      <c r="AB7" s="565"/>
      <c r="AC7" s="565"/>
      <c r="AD7" s="565"/>
      <c r="AE7" s="565"/>
      <c r="AF7" s="565"/>
      <c r="AG7" s="565"/>
      <c r="AH7" s="565"/>
      <c r="AI7" s="565"/>
      <c r="AJ7" s="565"/>
      <c r="AK7" s="565"/>
      <c r="AL7" s="565"/>
      <c r="AM7" s="565"/>
      <c r="AN7" s="565"/>
      <c r="AO7" s="565"/>
      <c r="AP7" s="204"/>
      <c r="AQ7" s="10"/>
      <c r="AR7" s="205"/>
      <c r="AS7" s="204"/>
      <c r="AT7" s="204"/>
      <c r="AU7" s="204"/>
      <c r="AV7" s="210"/>
      <c r="AW7" s="211"/>
      <c r="AX7" s="211"/>
      <c r="AY7" s="211"/>
      <c r="AZ7" s="211"/>
      <c r="BA7" s="211"/>
      <c r="BB7" s="354"/>
      <c r="BC7" s="354"/>
      <c r="BD7" s="354"/>
      <c r="BE7" s="354"/>
      <c r="BF7" s="354"/>
      <c r="BG7" s="354"/>
    </row>
    <row r="8" spans="1:59" ht="70.5" customHeight="1">
      <c r="A8" s="406" t="s">
        <v>51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336" t="s">
        <v>119</v>
      </c>
      <c r="W8" s="337"/>
      <c r="X8" s="337"/>
      <c r="Y8" s="337"/>
      <c r="Z8" s="337"/>
      <c r="AA8" s="338"/>
      <c r="AB8" s="339" t="s">
        <v>120</v>
      </c>
      <c r="AC8" s="572" t="s">
        <v>121</v>
      </c>
      <c r="AD8" s="572"/>
      <c r="AE8" s="572"/>
      <c r="AF8" s="572"/>
      <c r="AG8" s="572"/>
      <c r="AH8" s="572"/>
      <c r="AI8" s="572"/>
      <c r="AJ8" s="572"/>
      <c r="AK8" s="572"/>
      <c r="AL8" s="572"/>
      <c r="AM8" s="572"/>
      <c r="AN8" s="572"/>
      <c r="AO8" s="572"/>
      <c r="AP8" s="572"/>
      <c r="AQ8" s="572"/>
      <c r="AR8" s="572"/>
      <c r="AS8" s="572"/>
      <c r="AT8" s="351"/>
      <c r="AU8" s="351"/>
      <c r="AV8" s="331"/>
      <c r="AW8" s="332"/>
      <c r="AX8" s="340" t="s">
        <v>122</v>
      </c>
      <c r="AY8" s="341"/>
      <c r="AZ8" s="341"/>
      <c r="BA8" s="341"/>
      <c r="BB8" s="341"/>
      <c r="BC8" s="568" t="s">
        <v>96</v>
      </c>
      <c r="BD8" s="568"/>
      <c r="BE8" s="568"/>
      <c r="BF8" s="568"/>
      <c r="BG8" s="568"/>
    </row>
    <row r="9" spans="1:59" ht="42" customHeight="1">
      <c r="A9" s="367" t="s">
        <v>80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42" t="s">
        <v>123</v>
      </c>
      <c r="W9" s="343"/>
      <c r="X9" s="343"/>
      <c r="Y9" s="343"/>
      <c r="Z9" s="343"/>
      <c r="AA9" s="338"/>
      <c r="AB9" s="339" t="s">
        <v>120</v>
      </c>
      <c r="AC9" s="344" t="s">
        <v>78</v>
      </c>
      <c r="AD9" s="344"/>
      <c r="AE9" s="344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6"/>
      <c r="AQ9" s="347"/>
      <c r="AR9" s="348"/>
      <c r="AS9" s="347"/>
      <c r="AT9" s="352"/>
      <c r="AU9" s="352"/>
      <c r="AV9" s="332"/>
      <c r="AW9" s="332"/>
      <c r="AX9" s="340" t="s">
        <v>124</v>
      </c>
      <c r="AY9" s="349"/>
      <c r="AZ9" s="349"/>
      <c r="BA9" s="349"/>
      <c r="BB9" s="349"/>
      <c r="BC9" s="569" t="s">
        <v>68</v>
      </c>
      <c r="BD9" s="569"/>
      <c r="BE9" s="569"/>
      <c r="BF9" s="569"/>
      <c r="BG9" s="569"/>
    </row>
    <row r="10" spans="1:59" ht="64.5" customHeight="1">
      <c r="A10" s="517" t="s">
        <v>81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73" t="s">
        <v>125</v>
      </c>
      <c r="W10" s="573"/>
      <c r="X10" s="573"/>
      <c r="Y10" s="573"/>
      <c r="Z10" s="573"/>
      <c r="AA10" s="573"/>
      <c r="AB10" s="339" t="s">
        <v>120</v>
      </c>
      <c r="AC10" s="574" t="s">
        <v>126</v>
      </c>
      <c r="AD10" s="574"/>
      <c r="AE10" s="574"/>
      <c r="AF10" s="574"/>
      <c r="AG10" s="574"/>
      <c r="AH10" s="574"/>
      <c r="AI10" s="574"/>
      <c r="AJ10" s="574"/>
      <c r="AK10" s="574"/>
      <c r="AL10" s="574"/>
      <c r="AM10" s="574"/>
      <c r="AN10" s="574"/>
      <c r="AO10" s="574"/>
      <c r="AP10" s="574"/>
      <c r="AQ10" s="574"/>
      <c r="AR10" s="574"/>
      <c r="AS10" s="574"/>
      <c r="AT10" s="353"/>
      <c r="AU10" s="353"/>
      <c r="AV10" s="208"/>
      <c r="AW10" s="209"/>
      <c r="AX10" s="570" t="s">
        <v>127</v>
      </c>
      <c r="AY10" s="570"/>
      <c r="AZ10" s="570"/>
      <c r="BA10" s="570"/>
      <c r="BB10" s="570"/>
      <c r="BC10" s="571" t="s">
        <v>128</v>
      </c>
      <c r="BD10" s="571"/>
      <c r="BE10" s="571"/>
      <c r="BF10" s="571"/>
      <c r="BG10" s="571"/>
    </row>
    <row r="11" spans="1:59" ht="48" customHeight="1">
      <c r="A11" s="516" t="s">
        <v>109</v>
      </c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34" t="s">
        <v>129</v>
      </c>
      <c r="W11" s="534"/>
      <c r="X11" s="534"/>
      <c r="Y11" s="534"/>
      <c r="Z11" s="534"/>
      <c r="AA11" s="534"/>
      <c r="AB11" s="339" t="s">
        <v>120</v>
      </c>
      <c r="AC11" s="535" t="s">
        <v>130</v>
      </c>
      <c r="AD11" s="535"/>
      <c r="AE11" s="535"/>
      <c r="AF11" s="535"/>
      <c r="AG11" s="535"/>
      <c r="AH11" s="535"/>
      <c r="AI11" s="535"/>
      <c r="AJ11" s="535"/>
      <c r="AK11" s="535"/>
      <c r="AL11" s="535"/>
      <c r="AM11" s="535"/>
      <c r="AN11" s="535"/>
      <c r="AO11" s="535"/>
      <c r="AP11" s="330"/>
      <c r="AQ11" s="205"/>
      <c r="AR11" s="350"/>
      <c r="AS11" s="205"/>
      <c r="AT11" s="333"/>
      <c r="AU11" s="333"/>
      <c r="AV11" s="334"/>
      <c r="AW11" s="335"/>
      <c r="AX11" s="341" t="s">
        <v>131</v>
      </c>
      <c r="AY11" s="341"/>
      <c r="AZ11" s="341"/>
      <c r="BA11" s="341"/>
      <c r="BB11" s="341"/>
      <c r="BC11" s="569" t="s">
        <v>132</v>
      </c>
      <c r="BD11" s="569"/>
      <c r="BE11" s="569"/>
      <c r="BF11" s="569"/>
      <c r="BG11" s="569"/>
    </row>
    <row r="12" spans="21:64" ht="38.25" customHeight="1">
      <c r="U12" s="14"/>
      <c r="V12" s="378"/>
      <c r="W12" s="378"/>
      <c r="X12" s="521" t="s">
        <v>55</v>
      </c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21"/>
      <c r="AN12" s="521"/>
      <c r="AO12" s="521"/>
      <c r="AP12" s="521"/>
      <c r="AQ12" s="521"/>
      <c r="AR12" s="521"/>
      <c r="AS12" s="521"/>
      <c r="AT12" s="521"/>
      <c r="AU12" s="521"/>
      <c r="AV12" s="521"/>
      <c r="AW12" s="11"/>
      <c r="AX12" s="11"/>
      <c r="AY12" s="11"/>
      <c r="AZ12" s="11"/>
      <c r="BA12" s="11"/>
      <c r="BB12" s="11"/>
      <c r="BL12" s="366"/>
    </row>
    <row r="13" spans="21:64" ht="30" customHeight="1" thickBot="1">
      <c r="U13" s="14"/>
      <c r="V13" s="14"/>
      <c r="W13" s="15"/>
      <c r="AA13" s="16"/>
      <c r="AB13" s="6"/>
      <c r="AC13" s="6"/>
      <c r="AK13" s="1"/>
      <c r="AL13" s="1"/>
      <c r="AM13" s="1"/>
      <c r="AN13" s="1"/>
      <c r="AO13" s="1"/>
      <c r="BL13" s="366"/>
    </row>
    <row r="14" spans="2:59" s="17" customFormat="1" ht="57" customHeight="1" thickBot="1">
      <c r="B14" s="528" t="s">
        <v>1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457" t="s">
        <v>2</v>
      </c>
      <c r="U14" s="457"/>
      <c r="V14" s="458"/>
      <c r="W14" s="474" t="s">
        <v>3</v>
      </c>
      <c r="X14" s="475"/>
      <c r="Y14" s="475"/>
      <c r="Z14" s="475"/>
      <c r="AA14" s="475"/>
      <c r="AB14" s="475"/>
      <c r="AC14" s="475"/>
      <c r="AD14" s="476"/>
      <c r="AE14" s="451" t="s">
        <v>4</v>
      </c>
      <c r="AF14" s="452"/>
      <c r="AG14" s="492" t="s">
        <v>5</v>
      </c>
      <c r="AH14" s="493"/>
      <c r="AI14" s="493"/>
      <c r="AJ14" s="493"/>
      <c r="AK14" s="493"/>
      <c r="AL14" s="493"/>
      <c r="AM14" s="493"/>
      <c r="AN14" s="554"/>
      <c r="AO14" s="369" t="s">
        <v>6</v>
      </c>
      <c r="AP14" s="545" t="s">
        <v>7</v>
      </c>
      <c r="AQ14" s="546"/>
      <c r="AR14" s="546"/>
      <c r="AS14" s="546"/>
      <c r="AT14" s="546"/>
      <c r="AU14" s="546"/>
      <c r="AV14" s="546"/>
      <c r="AW14" s="547"/>
      <c r="AX14" s="518" t="s">
        <v>70</v>
      </c>
      <c r="AY14" s="519"/>
      <c r="AZ14" s="519"/>
      <c r="BA14" s="519"/>
      <c r="BB14" s="519"/>
      <c r="BC14" s="519"/>
      <c r="BD14" s="519"/>
      <c r="BE14" s="519"/>
      <c r="BF14" s="519"/>
      <c r="BG14" s="520"/>
    </row>
    <row r="15" spans="2:66" s="17" customFormat="1" ht="48" customHeight="1" thickBot="1">
      <c r="B15" s="52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459"/>
      <c r="U15" s="459"/>
      <c r="V15" s="460"/>
      <c r="W15" s="477"/>
      <c r="X15" s="478"/>
      <c r="Y15" s="478"/>
      <c r="Z15" s="478"/>
      <c r="AA15" s="478"/>
      <c r="AB15" s="478"/>
      <c r="AC15" s="478"/>
      <c r="AD15" s="479"/>
      <c r="AE15" s="453"/>
      <c r="AF15" s="454"/>
      <c r="AG15" s="495"/>
      <c r="AH15" s="496"/>
      <c r="AI15" s="496"/>
      <c r="AJ15" s="496"/>
      <c r="AK15" s="496"/>
      <c r="AL15" s="496"/>
      <c r="AM15" s="496"/>
      <c r="AN15" s="555"/>
      <c r="AO15" s="370"/>
      <c r="AP15" s="548"/>
      <c r="AQ15" s="549"/>
      <c r="AR15" s="549"/>
      <c r="AS15" s="549"/>
      <c r="AT15" s="549"/>
      <c r="AU15" s="549"/>
      <c r="AV15" s="549"/>
      <c r="AW15" s="550"/>
      <c r="AX15" s="584" t="s">
        <v>88</v>
      </c>
      <c r="AY15" s="585"/>
      <c r="AZ15" s="585"/>
      <c r="BA15" s="585"/>
      <c r="BB15" s="585"/>
      <c r="BC15" s="585"/>
      <c r="BD15" s="585"/>
      <c r="BE15" s="585"/>
      <c r="BF15" s="585"/>
      <c r="BG15" s="586"/>
      <c r="BN15" s="366"/>
    </row>
    <row r="16" spans="2:66" s="17" customFormat="1" ht="45" customHeight="1" thickBot="1">
      <c r="B16" s="52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459"/>
      <c r="U16" s="459"/>
      <c r="V16" s="460"/>
      <c r="W16" s="477"/>
      <c r="X16" s="478"/>
      <c r="Y16" s="478"/>
      <c r="Z16" s="478"/>
      <c r="AA16" s="478"/>
      <c r="AB16" s="478"/>
      <c r="AC16" s="478"/>
      <c r="AD16" s="479"/>
      <c r="AE16" s="455"/>
      <c r="AF16" s="456"/>
      <c r="AG16" s="556"/>
      <c r="AH16" s="557"/>
      <c r="AI16" s="557"/>
      <c r="AJ16" s="557"/>
      <c r="AK16" s="557"/>
      <c r="AL16" s="557"/>
      <c r="AM16" s="557"/>
      <c r="AN16" s="558"/>
      <c r="AO16" s="370"/>
      <c r="AP16" s="551"/>
      <c r="AQ16" s="552"/>
      <c r="AR16" s="552"/>
      <c r="AS16" s="552"/>
      <c r="AT16" s="552"/>
      <c r="AU16" s="552"/>
      <c r="AV16" s="552"/>
      <c r="AW16" s="553"/>
      <c r="AX16" s="581" t="s">
        <v>133</v>
      </c>
      <c r="AY16" s="582"/>
      <c r="AZ16" s="582"/>
      <c r="BA16" s="582"/>
      <c r="BB16" s="582"/>
      <c r="BC16" s="582"/>
      <c r="BD16" s="582"/>
      <c r="BE16" s="582"/>
      <c r="BF16" s="582"/>
      <c r="BG16" s="583"/>
      <c r="BN16" s="366"/>
    </row>
    <row r="17" spans="2:66" s="17" customFormat="1" ht="30" customHeight="1">
      <c r="B17" s="52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459"/>
      <c r="U17" s="459"/>
      <c r="V17" s="460"/>
      <c r="W17" s="477"/>
      <c r="X17" s="478"/>
      <c r="Y17" s="478"/>
      <c r="Z17" s="478"/>
      <c r="AA17" s="478"/>
      <c r="AB17" s="478"/>
      <c r="AC17" s="478"/>
      <c r="AD17" s="479"/>
      <c r="AE17" s="375" t="s">
        <v>8</v>
      </c>
      <c r="AF17" s="531" t="s">
        <v>9</v>
      </c>
      <c r="AG17" s="391" t="s">
        <v>10</v>
      </c>
      <c r="AH17" s="562" t="s">
        <v>11</v>
      </c>
      <c r="AI17" s="563"/>
      <c r="AJ17" s="563"/>
      <c r="AK17" s="563"/>
      <c r="AL17" s="563"/>
      <c r="AM17" s="563"/>
      <c r="AN17" s="564"/>
      <c r="AO17" s="370"/>
      <c r="AP17" s="372" t="s">
        <v>12</v>
      </c>
      <c r="AQ17" s="385" t="s">
        <v>13</v>
      </c>
      <c r="AR17" s="385" t="s">
        <v>14</v>
      </c>
      <c r="AS17" s="388" t="s">
        <v>15</v>
      </c>
      <c r="AT17" s="388" t="s">
        <v>16</v>
      </c>
      <c r="AU17" s="385" t="s">
        <v>17</v>
      </c>
      <c r="AV17" s="385" t="s">
        <v>18</v>
      </c>
      <c r="AW17" s="559" t="s">
        <v>19</v>
      </c>
      <c r="AX17" s="400" t="s">
        <v>92</v>
      </c>
      <c r="AY17" s="401"/>
      <c r="AZ17" s="401"/>
      <c r="BA17" s="401"/>
      <c r="BB17" s="402"/>
      <c r="BC17" s="542" t="s">
        <v>93</v>
      </c>
      <c r="BD17" s="543"/>
      <c r="BE17" s="543"/>
      <c r="BF17" s="543"/>
      <c r="BG17" s="544"/>
      <c r="BN17" s="366"/>
    </row>
    <row r="18" spans="2:59" s="19" customFormat="1" ht="30" customHeight="1">
      <c r="B18" s="52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459"/>
      <c r="U18" s="459"/>
      <c r="V18" s="460"/>
      <c r="W18" s="477"/>
      <c r="X18" s="478"/>
      <c r="Y18" s="478"/>
      <c r="Z18" s="478"/>
      <c r="AA18" s="478"/>
      <c r="AB18" s="478"/>
      <c r="AC18" s="478"/>
      <c r="AD18" s="479"/>
      <c r="AE18" s="376"/>
      <c r="AF18" s="532"/>
      <c r="AG18" s="392"/>
      <c r="AH18" s="538" t="s">
        <v>20</v>
      </c>
      <c r="AI18" s="539"/>
      <c r="AJ18" s="410" t="s">
        <v>71</v>
      </c>
      <c r="AK18" s="411"/>
      <c r="AL18" s="410" t="s">
        <v>72</v>
      </c>
      <c r="AM18" s="411"/>
      <c r="AN18" s="414" t="s">
        <v>57</v>
      </c>
      <c r="AO18" s="370"/>
      <c r="AP18" s="373"/>
      <c r="AQ18" s="386"/>
      <c r="AR18" s="386"/>
      <c r="AS18" s="389"/>
      <c r="AT18" s="389"/>
      <c r="AU18" s="386"/>
      <c r="AV18" s="386"/>
      <c r="AW18" s="560"/>
      <c r="AX18" s="382" t="s">
        <v>137</v>
      </c>
      <c r="AY18" s="383"/>
      <c r="AZ18" s="383"/>
      <c r="BA18" s="383"/>
      <c r="BB18" s="384"/>
      <c r="BC18" s="382" t="s">
        <v>82</v>
      </c>
      <c r="BD18" s="383"/>
      <c r="BE18" s="383"/>
      <c r="BF18" s="383"/>
      <c r="BG18" s="384"/>
    </row>
    <row r="19" spans="2:59" s="19" customFormat="1" ht="45" customHeight="1">
      <c r="B19" s="52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459"/>
      <c r="U19" s="459"/>
      <c r="V19" s="460"/>
      <c r="W19" s="477"/>
      <c r="X19" s="478"/>
      <c r="Y19" s="478"/>
      <c r="Z19" s="478"/>
      <c r="AA19" s="478"/>
      <c r="AB19" s="478"/>
      <c r="AC19" s="478"/>
      <c r="AD19" s="479"/>
      <c r="AE19" s="376"/>
      <c r="AF19" s="532"/>
      <c r="AG19" s="392"/>
      <c r="AH19" s="540"/>
      <c r="AI19" s="541"/>
      <c r="AJ19" s="412"/>
      <c r="AK19" s="413"/>
      <c r="AL19" s="412"/>
      <c r="AM19" s="413"/>
      <c r="AN19" s="415"/>
      <c r="AO19" s="370"/>
      <c r="AP19" s="373"/>
      <c r="AQ19" s="386"/>
      <c r="AR19" s="386"/>
      <c r="AS19" s="389"/>
      <c r="AT19" s="389"/>
      <c r="AU19" s="386"/>
      <c r="AV19" s="386"/>
      <c r="AW19" s="560"/>
      <c r="AX19" s="536" t="s">
        <v>10</v>
      </c>
      <c r="AY19" s="394" t="s">
        <v>21</v>
      </c>
      <c r="AZ19" s="395"/>
      <c r="BA19" s="395"/>
      <c r="BB19" s="396"/>
      <c r="BC19" s="536" t="s">
        <v>10</v>
      </c>
      <c r="BD19" s="394" t="s">
        <v>21</v>
      </c>
      <c r="BE19" s="395"/>
      <c r="BF19" s="395"/>
      <c r="BG19" s="396"/>
    </row>
    <row r="20" spans="2:64" s="19" customFormat="1" ht="192.75" customHeight="1" thickBot="1">
      <c r="B20" s="530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461"/>
      <c r="U20" s="461"/>
      <c r="V20" s="462"/>
      <c r="W20" s="480"/>
      <c r="X20" s="481"/>
      <c r="Y20" s="481"/>
      <c r="Z20" s="481"/>
      <c r="AA20" s="481"/>
      <c r="AB20" s="481"/>
      <c r="AC20" s="481"/>
      <c r="AD20" s="482"/>
      <c r="AE20" s="377"/>
      <c r="AF20" s="533"/>
      <c r="AG20" s="393"/>
      <c r="AH20" s="289" t="s">
        <v>73</v>
      </c>
      <c r="AI20" s="290" t="s">
        <v>74</v>
      </c>
      <c r="AJ20" s="289" t="s">
        <v>73</v>
      </c>
      <c r="AK20" s="290" t="s">
        <v>74</v>
      </c>
      <c r="AL20" s="289" t="s">
        <v>73</v>
      </c>
      <c r="AM20" s="290" t="s">
        <v>74</v>
      </c>
      <c r="AN20" s="416"/>
      <c r="AO20" s="371"/>
      <c r="AP20" s="374"/>
      <c r="AQ20" s="387"/>
      <c r="AR20" s="387"/>
      <c r="AS20" s="390"/>
      <c r="AT20" s="390"/>
      <c r="AU20" s="387"/>
      <c r="AV20" s="387"/>
      <c r="AW20" s="561"/>
      <c r="AX20" s="537"/>
      <c r="AY20" s="231" t="s">
        <v>20</v>
      </c>
      <c r="AZ20" s="231" t="s">
        <v>22</v>
      </c>
      <c r="BA20" s="231" t="s">
        <v>23</v>
      </c>
      <c r="BB20" s="291" t="s">
        <v>69</v>
      </c>
      <c r="BC20" s="537"/>
      <c r="BD20" s="231" t="s">
        <v>20</v>
      </c>
      <c r="BE20" s="231" t="s">
        <v>22</v>
      </c>
      <c r="BF20" s="232" t="s">
        <v>23</v>
      </c>
      <c r="BG20" s="233" t="s">
        <v>69</v>
      </c>
      <c r="BL20" s="366"/>
    </row>
    <row r="21" spans="2:64" s="20" customFormat="1" ht="42.75" customHeight="1" thickBot="1">
      <c r="B21" s="239">
        <v>1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465">
        <f>B21+1</f>
        <v>2</v>
      </c>
      <c r="U21" s="465"/>
      <c r="V21" s="466"/>
      <c r="W21" s="522">
        <f>T21+1</f>
        <v>3</v>
      </c>
      <c r="X21" s="523"/>
      <c r="Y21" s="523"/>
      <c r="Z21" s="523"/>
      <c r="AA21" s="523"/>
      <c r="AB21" s="523"/>
      <c r="AC21" s="523"/>
      <c r="AD21" s="524"/>
      <c r="AE21" s="286">
        <f>W21+1</f>
        <v>4</v>
      </c>
      <c r="AF21" s="248">
        <f>AE21+1</f>
        <v>5</v>
      </c>
      <c r="AG21" s="285">
        <f>AF21+1</f>
        <v>6</v>
      </c>
      <c r="AH21" s="241">
        <f aca="true" t="shared" si="0" ref="AH21:BG21">AG21+1</f>
        <v>7</v>
      </c>
      <c r="AI21" s="242">
        <f t="shared" si="0"/>
        <v>8</v>
      </c>
      <c r="AJ21" s="242">
        <f t="shared" si="0"/>
        <v>9</v>
      </c>
      <c r="AK21" s="242">
        <f t="shared" si="0"/>
        <v>10</v>
      </c>
      <c r="AL21" s="242">
        <f t="shared" si="0"/>
        <v>11</v>
      </c>
      <c r="AM21" s="242">
        <f t="shared" si="0"/>
        <v>12</v>
      </c>
      <c r="AN21" s="242">
        <f t="shared" si="0"/>
        <v>13</v>
      </c>
      <c r="AO21" s="248">
        <f t="shared" si="0"/>
        <v>14</v>
      </c>
      <c r="AP21" s="285">
        <f t="shared" si="0"/>
        <v>15</v>
      </c>
      <c r="AQ21" s="242">
        <f t="shared" si="0"/>
        <v>16</v>
      </c>
      <c r="AR21" s="242">
        <f t="shared" si="0"/>
        <v>17</v>
      </c>
      <c r="AS21" s="242">
        <f t="shared" si="0"/>
        <v>18</v>
      </c>
      <c r="AT21" s="242">
        <f t="shared" si="0"/>
        <v>19</v>
      </c>
      <c r="AU21" s="242">
        <f t="shared" si="0"/>
        <v>20</v>
      </c>
      <c r="AV21" s="248">
        <f t="shared" si="0"/>
        <v>21</v>
      </c>
      <c r="AW21" s="243">
        <f t="shared" si="0"/>
        <v>22</v>
      </c>
      <c r="AX21" s="249">
        <f t="shared" si="0"/>
        <v>23</v>
      </c>
      <c r="AY21" s="250">
        <f t="shared" si="0"/>
        <v>24</v>
      </c>
      <c r="AZ21" s="250">
        <f t="shared" si="0"/>
        <v>25</v>
      </c>
      <c r="BA21" s="251">
        <f t="shared" si="0"/>
        <v>26</v>
      </c>
      <c r="BB21" s="253">
        <f t="shared" si="0"/>
        <v>27</v>
      </c>
      <c r="BC21" s="252">
        <f t="shared" si="0"/>
        <v>28</v>
      </c>
      <c r="BD21" s="228">
        <f t="shared" si="0"/>
        <v>29</v>
      </c>
      <c r="BE21" s="228">
        <f t="shared" si="0"/>
        <v>30</v>
      </c>
      <c r="BF21" s="229">
        <f t="shared" si="0"/>
        <v>31</v>
      </c>
      <c r="BG21" s="230">
        <f t="shared" si="0"/>
        <v>32</v>
      </c>
      <c r="BL21" s="366"/>
    </row>
    <row r="22" spans="2:64" s="22" customFormat="1" ht="49.5" customHeight="1" thickBot="1">
      <c r="B22" s="407" t="s">
        <v>24</v>
      </c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9"/>
      <c r="BH22" s="21"/>
      <c r="BI22" s="21"/>
      <c r="BJ22" s="21"/>
      <c r="BK22" s="21"/>
      <c r="BL22" s="366"/>
    </row>
    <row r="23" spans="2:68" s="24" customFormat="1" ht="49.5" customHeight="1" thickBot="1">
      <c r="B23" s="525" t="s">
        <v>66</v>
      </c>
      <c r="C23" s="526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  <c r="AD23" s="526"/>
      <c r="AE23" s="526"/>
      <c r="AF23" s="526"/>
      <c r="AG23" s="526"/>
      <c r="AH23" s="526"/>
      <c r="AI23" s="526"/>
      <c r="AJ23" s="526"/>
      <c r="AK23" s="526"/>
      <c r="AL23" s="526"/>
      <c r="AM23" s="526"/>
      <c r="AN23" s="526"/>
      <c r="AO23" s="526"/>
      <c r="AP23" s="526"/>
      <c r="AQ23" s="526"/>
      <c r="AR23" s="526"/>
      <c r="AS23" s="526"/>
      <c r="AT23" s="526"/>
      <c r="AU23" s="526"/>
      <c r="AV23" s="526"/>
      <c r="AW23" s="526"/>
      <c r="AX23" s="526"/>
      <c r="AY23" s="526"/>
      <c r="AZ23" s="526"/>
      <c r="BA23" s="526"/>
      <c r="BB23" s="526"/>
      <c r="BC23" s="526"/>
      <c r="BD23" s="526"/>
      <c r="BE23" s="526"/>
      <c r="BF23" s="526"/>
      <c r="BG23" s="527"/>
      <c r="BH23" s="184"/>
      <c r="BI23" s="184"/>
      <c r="BJ23" s="184"/>
      <c r="BK23" s="23"/>
      <c r="BL23" s="23"/>
      <c r="BN23" s="25"/>
      <c r="BO23" s="25"/>
      <c r="BP23" s="25"/>
    </row>
    <row r="24" spans="2:59" s="27" customFormat="1" ht="77.25" customHeight="1">
      <c r="B24" s="327">
        <v>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429" t="s">
        <v>103</v>
      </c>
      <c r="U24" s="430"/>
      <c r="V24" s="431"/>
      <c r="W24" s="432" t="s">
        <v>110</v>
      </c>
      <c r="X24" s="430"/>
      <c r="Y24" s="430"/>
      <c r="Z24" s="430"/>
      <c r="AA24" s="430"/>
      <c r="AB24" s="430"/>
      <c r="AC24" s="430"/>
      <c r="AD24" s="431"/>
      <c r="AE24" s="246">
        <v>4</v>
      </c>
      <c r="AF24" s="247">
        <f>AE24*30</f>
        <v>120</v>
      </c>
      <c r="AG24" s="186">
        <f>AH24+AJ24+AL24</f>
        <v>26</v>
      </c>
      <c r="AH24" s="185">
        <v>13</v>
      </c>
      <c r="AI24" s="255"/>
      <c r="AJ24" s="30"/>
      <c r="AK24" s="31"/>
      <c r="AL24" s="32">
        <v>13</v>
      </c>
      <c r="AM24" s="32"/>
      <c r="AN24" s="32"/>
      <c r="AO24" s="256">
        <f>AF24-AG24</f>
        <v>94</v>
      </c>
      <c r="AP24" s="35">
        <v>3</v>
      </c>
      <c r="AQ24" s="33"/>
      <c r="AR24" s="33"/>
      <c r="AS24" s="293"/>
      <c r="AT24" s="35"/>
      <c r="AU24" s="33"/>
      <c r="AV24" s="33"/>
      <c r="AW24" s="301"/>
      <c r="AX24" s="35">
        <f>AY24+AZ24+BA24</f>
        <v>2</v>
      </c>
      <c r="AY24" s="33">
        <v>1</v>
      </c>
      <c r="AZ24" s="33"/>
      <c r="BA24" s="33">
        <v>1</v>
      </c>
      <c r="BB24" s="34"/>
      <c r="BC24" s="36"/>
      <c r="BD24" s="37"/>
      <c r="BE24" s="37"/>
      <c r="BF24" s="226"/>
      <c r="BG24" s="38"/>
    </row>
    <row r="25" spans="2:59" s="27" customFormat="1" ht="66.75" customHeight="1">
      <c r="B25" s="328">
        <v>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437" t="s">
        <v>102</v>
      </c>
      <c r="U25" s="438"/>
      <c r="V25" s="439"/>
      <c r="W25" s="440" t="s">
        <v>111</v>
      </c>
      <c r="X25" s="438"/>
      <c r="Y25" s="438"/>
      <c r="Z25" s="438"/>
      <c r="AA25" s="438"/>
      <c r="AB25" s="438"/>
      <c r="AC25" s="438"/>
      <c r="AD25" s="439"/>
      <c r="AE25" s="246">
        <v>4</v>
      </c>
      <c r="AF25" s="247">
        <f>AE25*30</f>
        <v>120</v>
      </c>
      <c r="AG25" s="186">
        <f>AH25+AJ25+AL25</f>
        <v>26</v>
      </c>
      <c r="AH25" s="185">
        <v>13</v>
      </c>
      <c r="AI25" s="44"/>
      <c r="AJ25" s="30"/>
      <c r="AK25" s="31"/>
      <c r="AL25" s="32">
        <v>13</v>
      </c>
      <c r="AM25" s="32"/>
      <c r="AN25" s="32"/>
      <c r="AO25" s="45">
        <f>AF25-AG25</f>
        <v>94</v>
      </c>
      <c r="AP25" s="35">
        <v>3</v>
      </c>
      <c r="AQ25" s="33"/>
      <c r="AR25" s="33"/>
      <c r="AS25" s="47"/>
      <c r="AT25" s="35"/>
      <c r="AU25" s="33"/>
      <c r="AV25" s="33"/>
      <c r="AW25" s="48"/>
      <c r="AX25" s="35">
        <f>AY25+AZ25+BA25</f>
        <v>2</v>
      </c>
      <c r="AY25" s="33">
        <v>1</v>
      </c>
      <c r="AZ25" s="33"/>
      <c r="BA25" s="33">
        <v>1</v>
      </c>
      <c r="BB25" s="34"/>
      <c r="BC25" s="36"/>
      <c r="BD25" s="37"/>
      <c r="BE25" s="37"/>
      <c r="BF25" s="226"/>
      <c r="BG25" s="38"/>
    </row>
    <row r="26" spans="2:59" s="303" customFormat="1" ht="82.5" customHeight="1" thickBot="1">
      <c r="B26" s="309">
        <v>3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434" t="s">
        <v>90</v>
      </c>
      <c r="U26" s="418"/>
      <c r="V26" s="419"/>
      <c r="W26" s="417" t="s">
        <v>104</v>
      </c>
      <c r="X26" s="418"/>
      <c r="Y26" s="418"/>
      <c r="Z26" s="418"/>
      <c r="AA26" s="418"/>
      <c r="AB26" s="418"/>
      <c r="AC26" s="418"/>
      <c r="AD26" s="419"/>
      <c r="AE26" s="297">
        <v>4</v>
      </c>
      <c r="AF26" s="298">
        <f>AE26*30</f>
        <v>120</v>
      </c>
      <c r="AG26" s="299">
        <f>AH26+AJ26+AL26</f>
        <v>36</v>
      </c>
      <c r="AH26" s="300">
        <v>18</v>
      </c>
      <c r="AI26" s="311"/>
      <c r="AJ26" s="310"/>
      <c r="AK26" s="311"/>
      <c r="AL26" s="312">
        <v>18</v>
      </c>
      <c r="AM26" s="312"/>
      <c r="AN26" s="307"/>
      <c r="AO26" s="317">
        <f>AF26-AG26</f>
        <v>84</v>
      </c>
      <c r="AP26" s="318">
        <v>4</v>
      </c>
      <c r="AQ26" s="319"/>
      <c r="AR26" s="319"/>
      <c r="AS26" s="319"/>
      <c r="AT26" s="318"/>
      <c r="AU26" s="319"/>
      <c r="AV26" s="319"/>
      <c r="AW26" s="320"/>
      <c r="AX26" s="318"/>
      <c r="AY26" s="321"/>
      <c r="AZ26" s="321"/>
      <c r="BA26" s="321"/>
      <c r="BB26" s="322"/>
      <c r="BC26" s="323">
        <f>BD26+BE26+BF26</f>
        <v>2</v>
      </c>
      <c r="BD26" s="324">
        <f>ROUNDUP(AH26/18,0)</f>
        <v>1</v>
      </c>
      <c r="BE26" s="324"/>
      <c r="BF26" s="324">
        <f>ROUNDUP(AL26/18,0)</f>
        <v>1</v>
      </c>
      <c r="BG26" s="325"/>
    </row>
    <row r="27" spans="2:59" s="27" customFormat="1" ht="49.5" customHeight="1" thickBot="1">
      <c r="B27" s="471" t="s">
        <v>108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3"/>
      <c r="AE27" s="69">
        <f>AE24+AE26+AE25</f>
        <v>12</v>
      </c>
      <c r="AF27" s="680">
        <f>AF24+AF25+AF26</f>
        <v>360</v>
      </c>
      <c r="AG27" s="680">
        <f>AG24+AG25+AG26</f>
        <v>88</v>
      </c>
      <c r="AH27" s="680">
        <f>AH24+AH25+AH26</f>
        <v>44</v>
      </c>
      <c r="AI27" s="680"/>
      <c r="AJ27" s="680"/>
      <c r="AK27" s="680"/>
      <c r="AL27" s="680">
        <f>AL24+AL25+AL26</f>
        <v>44</v>
      </c>
      <c r="AM27" s="680"/>
      <c r="AN27" s="680"/>
      <c r="AO27" s="681">
        <f>AO24+AO25+AO26</f>
        <v>272</v>
      </c>
      <c r="AP27" s="74">
        <f>COUNTA(AP24:AP26)</f>
        <v>3</v>
      </c>
      <c r="AQ27" s="72"/>
      <c r="AR27" s="72"/>
      <c r="AS27" s="72"/>
      <c r="AT27" s="74"/>
      <c r="AU27" s="72"/>
      <c r="AV27" s="72"/>
      <c r="AW27" s="73"/>
      <c r="AX27" s="269">
        <f>SUM(AX24:AX26)</f>
        <v>4</v>
      </c>
      <c r="AY27" s="270">
        <f>SUM(AY24:AY26)</f>
        <v>2</v>
      </c>
      <c r="AZ27" s="270"/>
      <c r="BA27" s="270">
        <f>SUM(BA24:BA26)</f>
        <v>2</v>
      </c>
      <c r="BB27" s="73"/>
      <c r="BC27" s="269">
        <f>BC24+BC26</f>
        <v>2</v>
      </c>
      <c r="BD27" s="69">
        <f>BD24+BD26</f>
        <v>1</v>
      </c>
      <c r="BE27" s="69"/>
      <c r="BF27" s="69">
        <f>BF24+BF26</f>
        <v>1</v>
      </c>
      <c r="BG27" s="78"/>
    </row>
    <row r="28" spans="2:68" s="62" customFormat="1" ht="51.75" customHeight="1" thickBot="1">
      <c r="B28" s="484" t="s">
        <v>84</v>
      </c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6"/>
      <c r="AE28" s="262">
        <f>AE27</f>
        <v>12</v>
      </c>
      <c r="AF28" s="682">
        <f>AF27</f>
        <v>360</v>
      </c>
      <c r="AG28" s="682">
        <f>AG27</f>
        <v>88</v>
      </c>
      <c r="AH28" s="682">
        <f>AH27</f>
        <v>44</v>
      </c>
      <c r="AI28" s="682"/>
      <c r="AJ28" s="682"/>
      <c r="AK28" s="682"/>
      <c r="AL28" s="682">
        <f>AL27</f>
        <v>44</v>
      </c>
      <c r="AM28" s="682"/>
      <c r="AN28" s="682"/>
      <c r="AO28" s="683">
        <f>AO27</f>
        <v>272</v>
      </c>
      <c r="AP28" s="262">
        <f>AP27</f>
        <v>3</v>
      </c>
      <c r="AQ28" s="263"/>
      <c r="AR28" s="263"/>
      <c r="AS28" s="263"/>
      <c r="AT28" s="266"/>
      <c r="AU28" s="263"/>
      <c r="AV28" s="263"/>
      <c r="AW28" s="265"/>
      <c r="AX28" s="266">
        <f>AX27</f>
        <v>4</v>
      </c>
      <c r="AY28" s="263">
        <f>AY27</f>
        <v>2</v>
      </c>
      <c r="AZ28" s="263"/>
      <c r="BA28" s="264">
        <f>BA27</f>
        <v>2</v>
      </c>
      <c r="BB28" s="264"/>
      <c r="BC28" s="262">
        <f>BC27</f>
        <v>2</v>
      </c>
      <c r="BD28" s="263">
        <f>BD27</f>
        <v>1</v>
      </c>
      <c r="BE28" s="263"/>
      <c r="BF28" s="264">
        <f>BF27</f>
        <v>1</v>
      </c>
      <c r="BG28" s="265"/>
      <c r="BH28" s="58"/>
      <c r="BI28" s="58"/>
      <c r="BJ28" s="58"/>
      <c r="BK28" s="58"/>
      <c r="BL28" s="58"/>
      <c r="BM28" s="59"/>
      <c r="BN28" s="60"/>
      <c r="BO28" s="61"/>
      <c r="BP28" s="61"/>
    </row>
    <row r="29" spans="2:68" s="64" customFormat="1" ht="45.75" customHeight="1" thickBot="1">
      <c r="B29" s="433" t="s">
        <v>50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M29" s="408"/>
      <c r="AN29" s="408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  <c r="BC29" s="408"/>
      <c r="BD29" s="408"/>
      <c r="BE29" s="408"/>
      <c r="BF29" s="408"/>
      <c r="BG29" s="409"/>
      <c r="BH29" s="63"/>
      <c r="BI29" s="63"/>
      <c r="BJ29" s="63"/>
      <c r="BK29" s="63"/>
      <c r="BL29" s="63"/>
      <c r="BN29" s="65"/>
      <c r="BO29" s="66"/>
      <c r="BP29" s="66"/>
    </row>
    <row r="30" spans="2:68" s="64" customFormat="1" ht="60.75" customHeight="1" thickBot="1">
      <c r="B30" s="467" t="s">
        <v>67</v>
      </c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9"/>
      <c r="BH30" s="23"/>
      <c r="BI30" s="23"/>
      <c r="BJ30" s="23"/>
      <c r="BK30" s="23"/>
      <c r="BL30" s="23"/>
      <c r="BN30" s="65"/>
      <c r="BO30" s="66"/>
      <c r="BP30" s="66"/>
    </row>
    <row r="31" spans="2:59" s="27" customFormat="1" ht="79.5" customHeight="1" thickBot="1">
      <c r="B31" s="28">
        <v>4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435" t="s">
        <v>100</v>
      </c>
      <c r="U31" s="435"/>
      <c r="V31" s="436"/>
      <c r="W31" s="677" t="s">
        <v>112</v>
      </c>
      <c r="X31" s="678"/>
      <c r="Y31" s="678"/>
      <c r="Z31" s="678"/>
      <c r="AA31" s="678"/>
      <c r="AB31" s="678"/>
      <c r="AC31" s="678"/>
      <c r="AD31" s="679"/>
      <c r="AE31" s="30">
        <f>AF31/30</f>
        <v>2</v>
      </c>
      <c r="AF31" s="247">
        <f>AG31+AO31</f>
        <v>60</v>
      </c>
      <c r="AG31" s="247"/>
      <c r="AH31" s="246"/>
      <c r="AI31" s="30"/>
      <c r="AJ31" s="30"/>
      <c r="AK31" s="31"/>
      <c r="AL31" s="32"/>
      <c r="AM31" s="32"/>
      <c r="AN31" s="32"/>
      <c r="AO31" s="256">
        <v>60</v>
      </c>
      <c r="AP31" s="42"/>
      <c r="AQ31" s="33">
        <v>3</v>
      </c>
      <c r="AR31" s="33"/>
      <c r="AS31" s="33"/>
      <c r="AT31" s="35"/>
      <c r="AU31" s="33"/>
      <c r="AV31" s="33"/>
      <c r="AW31" s="43"/>
      <c r="AX31" s="42"/>
      <c r="AY31" s="33"/>
      <c r="AZ31" s="33"/>
      <c r="BA31" s="43"/>
      <c r="BB31" s="34"/>
      <c r="BC31" s="261"/>
      <c r="BD31" s="196"/>
      <c r="BE31" s="196"/>
      <c r="BF31" s="227"/>
      <c r="BG31" s="26"/>
    </row>
    <row r="32" spans="2:59" s="27" customFormat="1" ht="90" customHeight="1" thickBot="1">
      <c r="B32" s="28">
        <v>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435" t="s">
        <v>113</v>
      </c>
      <c r="U32" s="435"/>
      <c r="V32" s="436"/>
      <c r="W32" s="448" t="s">
        <v>112</v>
      </c>
      <c r="X32" s="449"/>
      <c r="Y32" s="449"/>
      <c r="Z32" s="449"/>
      <c r="AA32" s="449"/>
      <c r="AB32" s="449"/>
      <c r="AC32" s="449"/>
      <c r="AD32" s="450"/>
      <c r="AE32" s="30">
        <f>AF32/30</f>
        <v>4</v>
      </c>
      <c r="AF32" s="302">
        <f>AG32+AO32</f>
        <v>120</v>
      </c>
      <c r="AG32" s="247">
        <f>AH32+AJ32+AL32</f>
        <v>36</v>
      </c>
      <c r="AH32" s="246">
        <v>18</v>
      </c>
      <c r="AI32" s="44"/>
      <c r="AJ32" s="30"/>
      <c r="AK32" s="31"/>
      <c r="AL32" s="32">
        <v>18</v>
      </c>
      <c r="AM32" s="32"/>
      <c r="AN32" s="32"/>
      <c r="AO32" s="45">
        <v>84</v>
      </c>
      <c r="AP32" s="42"/>
      <c r="AQ32" s="33">
        <v>4</v>
      </c>
      <c r="AR32" s="33"/>
      <c r="AS32" s="33"/>
      <c r="AT32" s="35"/>
      <c r="AU32" s="33"/>
      <c r="AV32" s="33"/>
      <c r="AW32" s="43"/>
      <c r="AX32" s="42"/>
      <c r="AY32" s="33"/>
      <c r="AZ32" s="33"/>
      <c r="BA32" s="43"/>
      <c r="BB32" s="34"/>
      <c r="BC32" s="46">
        <v>2</v>
      </c>
      <c r="BD32" s="47">
        <v>1</v>
      </c>
      <c r="BE32" s="47"/>
      <c r="BF32" s="50">
        <v>1</v>
      </c>
      <c r="BG32" s="48"/>
    </row>
    <row r="33" spans="2:59" s="77" customFormat="1" ht="49.5" customHeight="1" thickBot="1">
      <c r="B33" s="397" t="s">
        <v>25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9"/>
      <c r="AE33" s="69">
        <f>SUM(AE31:AE32)</f>
        <v>6</v>
      </c>
      <c r="AF33" s="70">
        <f>SUM(AF31:AF32)</f>
        <v>180</v>
      </c>
      <c r="AG33" s="70">
        <f>SUM(AG32:AG32)</f>
        <v>36</v>
      </c>
      <c r="AH33" s="70">
        <f>SUM(AH32:AH32)</f>
        <v>18</v>
      </c>
      <c r="AI33" s="70"/>
      <c r="AJ33" s="70"/>
      <c r="AK33" s="70"/>
      <c r="AL33" s="71">
        <f>SUM(AL32:AL32)</f>
        <v>18</v>
      </c>
      <c r="AM33" s="70"/>
      <c r="AN33" s="71"/>
      <c r="AO33" s="71">
        <f>SUM(AO31:AO32)</f>
        <v>144</v>
      </c>
      <c r="AP33" s="257"/>
      <c r="AQ33" s="72">
        <v>2</v>
      </c>
      <c r="AR33" s="72"/>
      <c r="AS33" s="72"/>
      <c r="AT33" s="74"/>
      <c r="AU33" s="72"/>
      <c r="AV33" s="72"/>
      <c r="AW33" s="222"/>
      <c r="AX33" s="257"/>
      <c r="AY33" s="72"/>
      <c r="AZ33" s="72"/>
      <c r="BA33" s="222"/>
      <c r="BB33" s="73"/>
      <c r="BC33" s="269">
        <f>SUM(BC32:BC32)</f>
        <v>2</v>
      </c>
      <c r="BD33" s="270">
        <f>SUM(BD32:BD32)</f>
        <v>1</v>
      </c>
      <c r="BE33" s="75"/>
      <c r="BF33" s="296">
        <f>SUM(BF32:BF32)</f>
        <v>1</v>
      </c>
      <c r="BG33" s="76"/>
    </row>
    <row r="34" spans="2:68" s="62" customFormat="1" ht="48" customHeight="1" hidden="1" thickBot="1">
      <c r="B34" s="443" t="s">
        <v>25</v>
      </c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5"/>
      <c r="AE34" s="187" t="e">
        <f>AE33+#REF!</f>
        <v>#REF!</v>
      </c>
      <c r="AF34" s="263" t="e">
        <f>AF33+#REF!</f>
        <v>#REF!</v>
      </c>
      <c r="AG34" s="263" t="e">
        <f>AG33+#REF!</f>
        <v>#REF!</v>
      </c>
      <c r="AH34" s="263" t="e">
        <f>AH33+#REF!</f>
        <v>#REF!</v>
      </c>
      <c r="AI34" s="263" t="e">
        <f>AI33+#REF!</f>
        <v>#REF!</v>
      </c>
      <c r="AJ34" s="263" t="e">
        <f>AJ33+#REF!</f>
        <v>#REF!</v>
      </c>
      <c r="AK34" s="263" t="e">
        <f>AK33+#REF!</f>
        <v>#REF!</v>
      </c>
      <c r="AL34" s="263" t="e">
        <f>AL33+#REF!</f>
        <v>#REF!</v>
      </c>
      <c r="AM34" s="263" t="e">
        <f>AM33+#REF!</f>
        <v>#REF!</v>
      </c>
      <c r="AN34" s="264" t="e">
        <f>AN33+#REF!</f>
        <v>#REF!</v>
      </c>
      <c r="AO34" s="264" t="e">
        <f>AO33+#REF!</f>
        <v>#REF!</v>
      </c>
      <c r="AP34" s="262"/>
      <c r="AQ34" s="263" t="e">
        <f>AQ33+#REF!</f>
        <v>#REF!</v>
      </c>
      <c r="AR34" s="263"/>
      <c r="AS34" s="263"/>
      <c r="AT34" s="266"/>
      <c r="AU34" s="263"/>
      <c r="AV34" s="263"/>
      <c r="AW34" s="264"/>
      <c r="AX34" s="262" t="e">
        <f>AX33+#REF!</f>
        <v>#REF!</v>
      </c>
      <c r="AY34" s="263" t="e">
        <f>AY33+#REF!</f>
        <v>#REF!</v>
      </c>
      <c r="AZ34" s="263" t="e">
        <f>AZ33+#REF!</f>
        <v>#REF!</v>
      </c>
      <c r="BA34" s="264" t="e">
        <f>BA33+#REF!</f>
        <v>#REF!</v>
      </c>
      <c r="BB34" s="265"/>
      <c r="BC34" s="266" t="e">
        <f>BC33+#REF!</f>
        <v>#REF!</v>
      </c>
      <c r="BD34" s="263" t="e">
        <f>BD33+#REF!</f>
        <v>#REF!</v>
      </c>
      <c r="BE34" s="263"/>
      <c r="BF34" s="264" t="e">
        <f>BF33+#REF!</f>
        <v>#REF!</v>
      </c>
      <c r="BG34" s="79"/>
      <c r="BH34" s="80"/>
      <c r="BI34" s="80"/>
      <c r="BJ34" s="80"/>
      <c r="BK34" s="80"/>
      <c r="BL34" s="80"/>
      <c r="BN34" s="61"/>
      <c r="BO34" s="61"/>
      <c r="BP34" s="61"/>
    </row>
    <row r="35" spans="2:59" s="27" customFormat="1" ht="49.5" customHeight="1" thickBot="1">
      <c r="B35" s="379" t="s">
        <v>26</v>
      </c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1"/>
      <c r="AE35" s="188">
        <f aca="true" t="shared" si="1" ref="AE35:AQ35">AE28+AE33</f>
        <v>18</v>
      </c>
      <c r="AF35" s="684">
        <f t="shared" si="1"/>
        <v>540</v>
      </c>
      <c r="AG35" s="684">
        <f t="shared" si="1"/>
        <v>124</v>
      </c>
      <c r="AH35" s="684">
        <f t="shared" si="1"/>
        <v>62</v>
      </c>
      <c r="AI35" s="684">
        <f t="shared" si="1"/>
        <v>0</v>
      </c>
      <c r="AJ35" s="684">
        <f t="shared" si="1"/>
        <v>0</v>
      </c>
      <c r="AK35" s="684">
        <f t="shared" si="1"/>
        <v>0</v>
      </c>
      <c r="AL35" s="684">
        <f t="shared" si="1"/>
        <v>62</v>
      </c>
      <c r="AM35" s="684">
        <f t="shared" si="1"/>
        <v>0</v>
      </c>
      <c r="AN35" s="684">
        <f t="shared" si="1"/>
        <v>0</v>
      </c>
      <c r="AO35" s="684">
        <f t="shared" si="1"/>
        <v>416</v>
      </c>
      <c r="AP35" s="188">
        <f t="shared" si="1"/>
        <v>3</v>
      </c>
      <c r="AQ35" s="188">
        <f t="shared" si="1"/>
        <v>2</v>
      </c>
      <c r="AR35" s="81"/>
      <c r="AS35" s="81"/>
      <c r="AT35" s="83"/>
      <c r="AU35" s="81"/>
      <c r="AV35" s="81"/>
      <c r="AW35" s="82"/>
      <c r="AX35" s="355">
        <f>AX28+AX33</f>
        <v>4</v>
      </c>
      <c r="AY35" s="188">
        <f>AY28+AY33</f>
        <v>2</v>
      </c>
      <c r="AZ35" s="188"/>
      <c r="BA35" s="188">
        <f>BA28+BA33</f>
        <v>2</v>
      </c>
      <c r="BB35" s="84"/>
      <c r="BC35" s="188">
        <f>BC28+BC33</f>
        <v>4</v>
      </c>
      <c r="BD35" s="188">
        <f>BD28+BD33</f>
        <v>2</v>
      </c>
      <c r="BE35" s="271"/>
      <c r="BF35" s="188">
        <f>BF28+BF33</f>
        <v>2</v>
      </c>
      <c r="BG35" s="85"/>
    </row>
    <row r="36" spans="2:59" s="27" customFormat="1" ht="39.75" customHeight="1">
      <c r="B36" s="501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365"/>
      <c r="V36" s="365"/>
      <c r="W36" s="87"/>
      <c r="X36" s="87"/>
      <c r="Y36" s="88"/>
      <c r="Z36" s="88"/>
      <c r="AA36" s="89"/>
      <c r="AB36" s="492" t="s">
        <v>27</v>
      </c>
      <c r="AC36" s="493"/>
      <c r="AD36" s="494"/>
      <c r="AE36" s="507" t="s">
        <v>28</v>
      </c>
      <c r="AF36" s="508"/>
      <c r="AG36" s="508"/>
      <c r="AH36" s="508"/>
      <c r="AI36" s="508"/>
      <c r="AJ36" s="508"/>
      <c r="AK36" s="508"/>
      <c r="AL36" s="508"/>
      <c r="AM36" s="508"/>
      <c r="AN36" s="508"/>
      <c r="AO36" s="509"/>
      <c r="AP36" s="578">
        <f>AX36+BC36</f>
        <v>3</v>
      </c>
      <c r="AQ36" s="579"/>
      <c r="AR36" s="579"/>
      <c r="AS36" s="579"/>
      <c r="AT36" s="579"/>
      <c r="AU36" s="579"/>
      <c r="AV36" s="579"/>
      <c r="AW36" s="580"/>
      <c r="AX36" s="258">
        <v>2</v>
      </c>
      <c r="AY36" s="189"/>
      <c r="AZ36" s="189"/>
      <c r="BA36" s="223"/>
      <c r="BB36" s="190"/>
      <c r="BC36" s="259">
        <v>1</v>
      </c>
      <c r="BD36" s="273"/>
      <c r="BE36" s="273"/>
      <c r="BF36" s="274"/>
      <c r="BG36" s="275"/>
    </row>
    <row r="37" spans="2:59" s="27" customFormat="1" ht="39.75" customHeight="1">
      <c r="B37" s="501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441"/>
      <c r="V37" s="441"/>
      <c r="W37" s="87"/>
      <c r="X37" s="87"/>
      <c r="Y37" s="88"/>
      <c r="Z37" s="88"/>
      <c r="AA37" s="88"/>
      <c r="AB37" s="495"/>
      <c r="AC37" s="496"/>
      <c r="AD37" s="497"/>
      <c r="AE37" s="426" t="s">
        <v>29</v>
      </c>
      <c r="AF37" s="427"/>
      <c r="AG37" s="427"/>
      <c r="AH37" s="427"/>
      <c r="AI37" s="427"/>
      <c r="AJ37" s="427"/>
      <c r="AK37" s="427"/>
      <c r="AL37" s="427"/>
      <c r="AM37" s="427"/>
      <c r="AN37" s="427"/>
      <c r="AO37" s="428"/>
      <c r="AP37" s="513">
        <v>2</v>
      </c>
      <c r="AQ37" s="514"/>
      <c r="AR37" s="514"/>
      <c r="AS37" s="514"/>
      <c r="AT37" s="514"/>
      <c r="AU37" s="514"/>
      <c r="AV37" s="514"/>
      <c r="AW37" s="515"/>
      <c r="AX37" s="259">
        <v>1</v>
      </c>
      <c r="AY37" s="91"/>
      <c r="AZ37" s="91"/>
      <c r="BA37" s="224"/>
      <c r="BB37" s="92"/>
      <c r="BC37" s="259">
        <v>1</v>
      </c>
      <c r="BD37" s="277"/>
      <c r="BE37" s="277"/>
      <c r="BF37" s="278"/>
      <c r="BG37" s="279"/>
    </row>
    <row r="38" spans="2:59" s="27" customFormat="1" ht="39.75" customHeight="1">
      <c r="B38" s="501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441"/>
      <c r="V38" s="441"/>
      <c r="W38" s="87"/>
      <c r="X38" s="87"/>
      <c r="Y38" s="88"/>
      <c r="Z38" s="88"/>
      <c r="AA38" s="88"/>
      <c r="AB38" s="495"/>
      <c r="AC38" s="496"/>
      <c r="AD38" s="497"/>
      <c r="AE38" s="426" t="s">
        <v>30</v>
      </c>
      <c r="AF38" s="427"/>
      <c r="AG38" s="427"/>
      <c r="AH38" s="427"/>
      <c r="AI38" s="427"/>
      <c r="AJ38" s="427"/>
      <c r="AK38" s="427"/>
      <c r="AL38" s="427"/>
      <c r="AM38" s="427"/>
      <c r="AN38" s="427"/>
      <c r="AO38" s="428"/>
      <c r="AP38" s="513"/>
      <c r="AQ38" s="514"/>
      <c r="AR38" s="514"/>
      <c r="AS38" s="514"/>
      <c r="AT38" s="514"/>
      <c r="AU38" s="514"/>
      <c r="AV38" s="514"/>
      <c r="AW38" s="515"/>
      <c r="AX38" s="259"/>
      <c r="AY38" s="91"/>
      <c r="AZ38" s="91"/>
      <c r="BA38" s="224"/>
      <c r="BB38" s="92"/>
      <c r="BC38" s="276"/>
      <c r="BD38" s="277"/>
      <c r="BE38" s="277"/>
      <c r="BF38" s="278"/>
      <c r="BG38" s="279"/>
    </row>
    <row r="39" spans="2:59" s="27" customFormat="1" ht="39.75" customHeight="1">
      <c r="B39" s="501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94" t="s">
        <v>31</v>
      </c>
      <c r="U39" s="442"/>
      <c r="V39" s="442"/>
      <c r="W39" s="87"/>
      <c r="X39" s="87"/>
      <c r="Y39" s="88"/>
      <c r="Z39" s="88"/>
      <c r="AA39" s="88"/>
      <c r="AB39" s="495"/>
      <c r="AC39" s="496"/>
      <c r="AD39" s="497"/>
      <c r="AE39" s="426" t="s">
        <v>32</v>
      </c>
      <c r="AF39" s="427"/>
      <c r="AG39" s="427"/>
      <c r="AH39" s="427"/>
      <c r="AI39" s="427"/>
      <c r="AJ39" s="427"/>
      <c r="AK39" s="427"/>
      <c r="AL39" s="427"/>
      <c r="AM39" s="427"/>
      <c r="AN39" s="427"/>
      <c r="AO39" s="428"/>
      <c r="AP39" s="513"/>
      <c r="AQ39" s="514"/>
      <c r="AR39" s="514"/>
      <c r="AS39" s="514"/>
      <c r="AT39" s="514"/>
      <c r="AU39" s="514"/>
      <c r="AV39" s="514"/>
      <c r="AW39" s="515"/>
      <c r="AX39" s="259"/>
      <c r="AY39" s="91"/>
      <c r="AZ39" s="91"/>
      <c r="BA39" s="224"/>
      <c r="BB39" s="92"/>
      <c r="BC39" s="276"/>
      <c r="BD39" s="277"/>
      <c r="BE39" s="277"/>
      <c r="BF39" s="278"/>
      <c r="BG39" s="279"/>
    </row>
    <row r="40" spans="2:59" s="27" customFormat="1" ht="39.75" customHeight="1">
      <c r="B40" s="501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490" t="s">
        <v>46</v>
      </c>
      <c r="U40" s="490"/>
      <c r="V40" s="95"/>
      <c r="W40" s="87"/>
      <c r="X40" s="87"/>
      <c r="Y40" s="96"/>
      <c r="Z40" s="96"/>
      <c r="AA40" s="96"/>
      <c r="AB40" s="495"/>
      <c r="AC40" s="496"/>
      <c r="AD40" s="497"/>
      <c r="AE40" s="426" t="s">
        <v>33</v>
      </c>
      <c r="AF40" s="427"/>
      <c r="AG40" s="427"/>
      <c r="AH40" s="427"/>
      <c r="AI40" s="427"/>
      <c r="AJ40" s="427"/>
      <c r="AK40" s="427"/>
      <c r="AL40" s="427"/>
      <c r="AM40" s="427"/>
      <c r="AN40" s="427"/>
      <c r="AO40" s="428"/>
      <c r="AP40" s="513"/>
      <c r="AQ40" s="514"/>
      <c r="AR40" s="514"/>
      <c r="AS40" s="514"/>
      <c r="AT40" s="514"/>
      <c r="AU40" s="514"/>
      <c r="AV40" s="514"/>
      <c r="AW40" s="515"/>
      <c r="AX40" s="259"/>
      <c r="AY40" s="91"/>
      <c r="AZ40" s="91"/>
      <c r="BA40" s="224"/>
      <c r="BB40" s="92"/>
      <c r="BC40" s="276"/>
      <c r="BD40" s="277"/>
      <c r="BE40" s="277"/>
      <c r="BF40" s="278"/>
      <c r="BG40" s="279"/>
    </row>
    <row r="41" spans="2:59" s="27" customFormat="1" ht="39.75" customHeight="1">
      <c r="B41" s="501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487" t="s">
        <v>47</v>
      </c>
      <c r="U41" s="487"/>
      <c r="V41" s="95"/>
      <c r="W41" s="87"/>
      <c r="X41" s="87"/>
      <c r="Y41" s="88"/>
      <c r="Z41" s="88"/>
      <c r="AA41" s="88"/>
      <c r="AB41" s="495"/>
      <c r="AC41" s="496"/>
      <c r="AD41" s="497"/>
      <c r="AE41" s="426" t="s">
        <v>17</v>
      </c>
      <c r="AF41" s="427"/>
      <c r="AG41" s="427"/>
      <c r="AH41" s="427"/>
      <c r="AI41" s="427"/>
      <c r="AJ41" s="427"/>
      <c r="AK41" s="427"/>
      <c r="AL41" s="427"/>
      <c r="AM41" s="427"/>
      <c r="AN41" s="427"/>
      <c r="AO41" s="428"/>
      <c r="AP41" s="513"/>
      <c r="AQ41" s="514"/>
      <c r="AR41" s="514"/>
      <c r="AS41" s="514"/>
      <c r="AT41" s="514"/>
      <c r="AU41" s="514"/>
      <c r="AV41" s="514"/>
      <c r="AW41" s="515"/>
      <c r="AX41" s="259"/>
      <c r="AY41" s="91"/>
      <c r="AZ41" s="91"/>
      <c r="BA41" s="224"/>
      <c r="BB41" s="92"/>
      <c r="BC41" s="276"/>
      <c r="BD41" s="277"/>
      <c r="BE41" s="277"/>
      <c r="BF41" s="278"/>
      <c r="BG41" s="279"/>
    </row>
    <row r="42" spans="2:59" s="27" customFormat="1" ht="39.75" customHeight="1">
      <c r="B42" s="501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487" t="s">
        <v>48</v>
      </c>
      <c r="U42" s="487"/>
      <c r="V42" s="95"/>
      <c r="W42" s="87"/>
      <c r="X42" s="87"/>
      <c r="Y42" s="88"/>
      <c r="Z42" s="88"/>
      <c r="AA42" s="88"/>
      <c r="AB42" s="495"/>
      <c r="AC42" s="496"/>
      <c r="AD42" s="497"/>
      <c r="AE42" s="426" t="s">
        <v>18</v>
      </c>
      <c r="AF42" s="427"/>
      <c r="AG42" s="427"/>
      <c r="AH42" s="427"/>
      <c r="AI42" s="427"/>
      <c r="AJ42" s="427"/>
      <c r="AK42" s="427"/>
      <c r="AL42" s="427"/>
      <c r="AM42" s="427"/>
      <c r="AN42" s="427"/>
      <c r="AO42" s="428"/>
      <c r="AP42" s="513"/>
      <c r="AQ42" s="514"/>
      <c r="AR42" s="514"/>
      <c r="AS42" s="514"/>
      <c r="AT42" s="514"/>
      <c r="AU42" s="514"/>
      <c r="AV42" s="514"/>
      <c r="AW42" s="515"/>
      <c r="AX42" s="259"/>
      <c r="AY42" s="91"/>
      <c r="AZ42" s="91"/>
      <c r="BA42" s="224"/>
      <c r="BB42" s="92"/>
      <c r="BC42" s="276"/>
      <c r="BD42" s="277"/>
      <c r="BE42" s="277"/>
      <c r="BF42" s="278"/>
      <c r="BG42" s="279"/>
    </row>
    <row r="43" spans="2:59" s="27" customFormat="1" ht="39.75" customHeight="1" thickBot="1">
      <c r="B43" s="501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487" t="s">
        <v>49</v>
      </c>
      <c r="U43" s="487"/>
      <c r="V43" s="487"/>
      <c r="W43" s="87"/>
      <c r="X43" s="87"/>
      <c r="Y43" s="88"/>
      <c r="Z43" s="88"/>
      <c r="AA43" s="88"/>
      <c r="AB43" s="498"/>
      <c r="AC43" s="499"/>
      <c r="AD43" s="500"/>
      <c r="AE43" s="502" t="s">
        <v>34</v>
      </c>
      <c r="AF43" s="503"/>
      <c r="AG43" s="503"/>
      <c r="AH43" s="503"/>
      <c r="AI43" s="503"/>
      <c r="AJ43" s="503"/>
      <c r="AK43" s="503"/>
      <c r="AL43" s="503"/>
      <c r="AM43" s="503"/>
      <c r="AN43" s="503"/>
      <c r="AO43" s="504"/>
      <c r="AP43" s="575"/>
      <c r="AQ43" s="576"/>
      <c r="AR43" s="576"/>
      <c r="AS43" s="576"/>
      <c r="AT43" s="576"/>
      <c r="AU43" s="576"/>
      <c r="AV43" s="576"/>
      <c r="AW43" s="577"/>
      <c r="AX43" s="260"/>
      <c r="AY43" s="192"/>
      <c r="AZ43" s="192"/>
      <c r="BA43" s="225"/>
      <c r="BB43" s="193"/>
      <c r="BC43" s="280"/>
      <c r="BD43" s="281"/>
      <c r="BE43" s="281"/>
      <c r="BF43" s="282"/>
      <c r="BG43" s="283"/>
    </row>
    <row r="44" spans="23:41" s="27" customFormat="1" ht="14.25">
      <c r="W44" s="97"/>
      <c r="X44" s="97"/>
      <c r="Y44" s="97"/>
      <c r="Z44" s="97"/>
      <c r="AA44" s="97"/>
      <c r="AB44" s="97"/>
      <c r="AC44" s="97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</row>
    <row r="45" spans="2:48" s="27" customFormat="1" ht="30" customHeight="1">
      <c r="B45" s="99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505"/>
      <c r="U45" s="505"/>
      <c r="V45" s="101"/>
      <c r="W45" s="470"/>
      <c r="X45" s="470"/>
      <c r="Y45" s="512"/>
      <c r="Z45" s="512"/>
      <c r="AA45" s="102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4"/>
      <c r="AV45" s="105"/>
    </row>
    <row r="46" spans="2:51" s="27" customFormat="1" ht="36.75" customHeight="1" thickBot="1">
      <c r="B46" s="510" t="s">
        <v>35</v>
      </c>
      <c r="C46" s="511"/>
      <c r="D46" s="511"/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11"/>
      <c r="U46" s="511"/>
      <c r="V46" s="511"/>
      <c r="W46" s="511"/>
      <c r="X46" s="511"/>
      <c r="Y46" s="511"/>
      <c r="Z46" s="511"/>
      <c r="AA46" s="106"/>
      <c r="AB46" s="491"/>
      <c r="AC46" s="491"/>
      <c r="AD46" s="491"/>
      <c r="AE46" s="491"/>
      <c r="AF46" s="491"/>
      <c r="AG46" s="491"/>
      <c r="AH46" s="491"/>
      <c r="AI46" s="491"/>
      <c r="AJ46" s="491"/>
      <c r="AK46" s="491"/>
      <c r="AL46" s="491"/>
      <c r="AM46" s="491"/>
      <c r="AN46" s="491"/>
      <c r="AO46" s="491"/>
      <c r="AP46" s="491"/>
      <c r="AQ46" s="491"/>
      <c r="AR46" s="491"/>
      <c r="AS46" s="491"/>
      <c r="AT46" s="491"/>
      <c r="AU46" s="491"/>
      <c r="AV46" s="491"/>
      <c r="AW46" s="491"/>
      <c r="AX46" s="491"/>
      <c r="AY46" s="491"/>
    </row>
    <row r="47" spans="2:51" s="27" customFormat="1" ht="69.75" customHeight="1" thickBot="1">
      <c r="B47" s="326" t="s">
        <v>36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424" t="s">
        <v>37</v>
      </c>
      <c r="U47" s="425"/>
      <c r="V47" s="362" t="s">
        <v>38</v>
      </c>
      <c r="W47" s="363"/>
      <c r="X47" s="364"/>
      <c r="Y47" s="362" t="s">
        <v>39</v>
      </c>
      <c r="Z47" s="363"/>
      <c r="AA47" s="364"/>
      <c r="AB47" s="463" t="s">
        <v>40</v>
      </c>
      <c r="AC47" s="464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80"/>
      <c r="AU47" s="180"/>
      <c r="AV47" s="180"/>
      <c r="AW47" s="180"/>
      <c r="AX47" s="180"/>
      <c r="AY47" s="180"/>
    </row>
    <row r="48" spans="2:51" s="27" customFormat="1" ht="39.75" customHeight="1">
      <c r="B48" s="108">
        <v>1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422" t="s">
        <v>94</v>
      </c>
      <c r="U48" s="423"/>
      <c r="V48" s="685" t="s">
        <v>138</v>
      </c>
      <c r="W48" s="686"/>
      <c r="X48" s="687"/>
      <c r="Y48" s="356">
        <v>2</v>
      </c>
      <c r="Z48" s="357"/>
      <c r="AA48" s="358"/>
      <c r="AB48" s="446">
        <v>3</v>
      </c>
      <c r="AC48" s="447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2"/>
      <c r="AU48" s="90"/>
      <c r="AV48" s="90"/>
      <c r="AW48" s="90"/>
      <c r="AX48" s="90"/>
      <c r="AY48" s="90"/>
    </row>
    <row r="49" spans="2:51" s="27" customFormat="1" ht="39.75" customHeight="1" thickBot="1">
      <c r="B49" s="109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420"/>
      <c r="U49" s="421"/>
      <c r="V49" s="359"/>
      <c r="W49" s="360"/>
      <c r="X49" s="361"/>
      <c r="Y49" s="359"/>
      <c r="Z49" s="360"/>
      <c r="AA49" s="361"/>
      <c r="AB49" s="488"/>
      <c r="AC49" s="489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3"/>
      <c r="AU49" s="90"/>
      <c r="AV49" s="90"/>
      <c r="AW49" s="90"/>
      <c r="AX49" s="90"/>
      <c r="AY49" s="90"/>
    </row>
    <row r="50" spans="2:51" s="27" customFormat="1" ht="39.75" customHeight="1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11"/>
      <c r="V50" s="112"/>
      <c r="W50" s="113"/>
      <c r="X50" s="113"/>
      <c r="Y50" s="114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6"/>
      <c r="AR50" s="116"/>
      <c r="AS50" s="116"/>
      <c r="AT50" s="115"/>
      <c r="AU50" s="117"/>
      <c r="AV50" s="117"/>
      <c r="AW50" s="117"/>
      <c r="AX50" s="117"/>
      <c r="AY50" s="117"/>
    </row>
    <row r="51" spans="2:59" s="27" customFormat="1" ht="54.75" customHeight="1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V51" s="123"/>
      <c r="W51" s="123"/>
      <c r="X51" s="123"/>
      <c r="Y51" s="124"/>
      <c r="Z51" s="124"/>
      <c r="AA51" s="124"/>
      <c r="AB51" s="124"/>
      <c r="AC51" s="124"/>
      <c r="AD51" s="124"/>
      <c r="AE51" s="124"/>
      <c r="AF51" s="124"/>
      <c r="AG51" s="483" t="s">
        <v>114</v>
      </c>
      <c r="AH51" s="483"/>
      <c r="AI51" s="483"/>
      <c r="AJ51" s="483"/>
      <c r="AK51" s="483"/>
      <c r="AL51" s="483"/>
      <c r="AM51" s="483"/>
      <c r="AN51" s="483"/>
      <c r="AO51" s="483"/>
      <c r="AP51" s="483"/>
      <c r="AQ51" s="483"/>
      <c r="AR51" s="483"/>
      <c r="AS51" s="483"/>
      <c r="AT51" s="483"/>
      <c r="AU51" s="483"/>
      <c r="AV51" s="483"/>
      <c r="AW51" s="483"/>
      <c r="AX51" s="483"/>
      <c r="AY51" s="483"/>
      <c r="AZ51" s="483"/>
      <c r="BA51" s="483"/>
      <c r="BB51" s="483"/>
      <c r="BC51" s="483"/>
      <c r="BD51" s="483"/>
      <c r="BE51" s="483"/>
      <c r="BF51" s="220"/>
      <c r="BG51" s="125"/>
    </row>
    <row r="52" spans="21:59" s="27" customFormat="1" ht="45.75" customHeight="1">
      <c r="U52" s="126"/>
      <c r="V52" s="218" t="s">
        <v>65</v>
      </c>
      <c r="W52" s="134"/>
      <c r="X52" s="135"/>
      <c r="Y52" s="136"/>
      <c r="Z52" s="136"/>
      <c r="AA52" s="137" t="s">
        <v>134</v>
      </c>
      <c r="AB52" s="138"/>
      <c r="AC52" s="137"/>
      <c r="AD52" s="139" t="s">
        <v>42</v>
      </c>
      <c r="AE52" s="128"/>
      <c r="AF52" s="128"/>
      <c r="AG52" s="128"/>
      <c r="AH52" s="128"/>
      <c r="AI52" s="124"/>
      <c r="AJ52" s="124"/>
      <c r="AK52" s="120"/>
      <c r="AL52" s="120"/>
      <c r="AM52" s="120"/>
      <c r="AN52" s="124"/>
      <c r="AO52" s="129"/>
      <c r="AP52" s="130"/>
      <c r="AQ52" s="129"/>
      <c r="AR52" s="130"/>
      <c r="AS52" s="100"/>
      <c r="AT52" s="131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</row>
    <row r="53" spans="21:59" s="27" customFormat="1" ht="24.75" customHeight="1">
      <c r="U53" s="126"/>
      <c r="V53" s="113"/>
      <c r="W53" s="113"/>
      <c r="X53" s="212"/>
      <c r="Y53" s="213" t="s">
        <v>43</v>
      </c>
      <c r="Z53" s="214"/>
      <c r="AA53" s="215"/>
      <c r="AB53" s="216" t="s">
        <v>44</v>
      </c>
      <c r="AC53" s="216"/>
      <c r="AD53" s="128"/>
      <c r="AE53" s="128"/>
      <c r="AF53" s="128"/>
      <c r="AG53" s="128"/>
      <c r="AH53" s="128"/>
      <c r="AI53" s="124"/>
      <c r="AJ53" s="124"/>
      <c r="AK53" s="120"/>
      <c r="AL53" s="120"/>
      <c r="AM53" s="120"/>
      <c r="AN53" s="124"/>
      <c r="AO53" s="129"/>
      <c r="AP53" s="130"/>
      <c r="AQ53" s="129"/>
      <c r="AR53" s="130"/>
      <c r="AS53" s="100"/>
      <c r="AT53" s="131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</row>
    <row r="54" spans="21:59" s="27" customFormat="1" ht="24.75" customHeight="1">
      <c r="U54" s="126"/>
      <c r="V54" s="113"/>
      <c r="W54" s="113"/>
      <c r="X54" s="217"/>
      <c r="Y54" s="217"/>
      <c r="Z54" s="217"/>
      <c r="AA54" s="212"/>
      <c r="AB54" s="212"/>
      <c r="AC54" s="212"/>
      <c r="AD54" s="128"/>
      <c r="AE54" s="128"/>
      <c r="AF54" s="128"/>
      <c r="AG54" s="128"/>
      <c r="AH54" s="128"/>
      <c r="AI54" s="124"/>
      <c r="AJ54" s="124"/>
      <c r="AK54" s="120"/>
      <c r="AL54" s="120"/>
      <c r="AM54" s="120"/>
      <c r="AN54" s="124"/>
      <c r="AO54" s="129"/>
      <c r="AP54" s="130"/>
      <c r="AQ54" s="129"/>
      <c r="AR54" s="130"/>
      <c r="AS54" s="100"/>
      <c r="AT54" s="131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</row>
    <row r="55" spans="21:55" s="27" customFormat="1" ht="36.75" customHeight="1">
      <c r="U55" s="126"/>
      <c r="V55" s="133" t="s">
        <v>135</v>
      </c>
      <c r="W55" s="134"/>
      <c r="X55" s="135"/>
      <c r="Y55" s="136"/>
      <c r="Z55" s="136"/>
      <c r="AA55" s="137" t="s">
        <v>136</v>
      </c>
      <c r="AB55" s="138"/>
      <c r="AC55" s="137"/>
      <c r="AD55" s="139"/>
      <c r="AE55" s="140"/>
      <c r="AF55" s="141"/>
      <c r="AI55" s="506" t="s">
        <v>85</v>
      </c>
      <c r="AJ55" s="506"/>
      <c r="AK55" s="506"/>
      <c r="AL55" s="506"/>
      <c r="AM55" s="506"/>
      <c r="AN55" s="506"/>
      <c r="AO55" s="506"/>
      <c r="AP55" s="506"/>
      <c r="AQ55" s="506"/>
      <c r="AR55" s="142"/>
      <c r="AS55" s="142"/>
      <c r="AT55" s="143"/>
      <c r="AU55" s="144" t="s">
        <v>86</v>
      </c>
      <c r="AV55" s="144" t="s">
        <v>115</v>
      </c>
      <c r="AW55" s="144"/>
      <c r="AX55" s="145"/>
      <c r="AY55" s="144"/>
      <c r="AZ55" s="146" t="s">
        <v>42</v>
      </c>
      <c r="BA55" s="146"/>
      <c r="BB55" s="12"/>
      <c r="BC55" s="12"/>
    </row>
    <row r="56" spans="2:53" s="132" customFormat="1" ht="38.25" customHeight="1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18"/>
      <c r="V56" s="147"/>
      <c r="W56" s="134"/>
      <c r="X56" s="212"/>
      <c r="Y56" s="213" t="s">
        <v>43</v>
      </c>
      <c r="Z56" s="214"/>
      <c r="AA56" s="215"/>
      <c r="AB56" s="216" t="s">
        <v>44</v>
      </c>
      <c r="AC56" s="216"/>
      <c r="AD56" s="152"/>
      <c r="AE56" s="152"/>
      <c r="AF56" s="152"/>
      <c r="AI56" s="244"/>
      <c r="AJ56" s="244"/>
      <c r="AK56" s="244"/>
      <c r="AL56" s="244"/>
      <c r="AM56" s="244"/>
      <c r="AN56" s="244"/>
      <c r="AO56" s="244"/>
      <c r="AP56" s="244"/>
      <c r="AQ56" s="244"/>
      <c r="AS56" s="149" t="s">
        <v>43</v>
      </c>
      <c r="AU56" s="150"/>
      <c r="AW56" s="151" t="s">
        <v>44</v>
      </c>
      <c r="AX56" s="152"/>
      <c r="AY56" s="152"/>
      <c r="AZ56" s="152"/>
      <c r="BA56" s="152"/>
    </row>
    <row r="57" spans="2:53" s="27" customFormat="1" ht="24.75" customHeight="1">
      <c r="B57" s="153"/>
      <c r="U57" s="154"/>
      <c r="V57" s="155"/>
      <c r="W57" s="156"/>
      <c r="X57" s="217"/>
      <c r="Y57" s="217"/>
      <c r="Z57" s="217"/>
      <c r="AA57" s="212"/>
      <c r="AB57" s="212"/>
      <c r="AC57" s="212"/>
      <c r="AD57" s="148"/>
      <c r="AE57" s="150"/>
      <c r="AF57" s="157"/>
      <c r="AI57" s="124"/>
      <c r="AJ57" s="124"/>
      <c r="AK57" s="124"/>
      <c r="AL57" s="124"/>
      <c r="AM57" s="124"/>
      <c r="AN57" s="124"/>
      <c r="AO57" s="155"/>
      <c r="AP57" s="155"/>
      <c r="AQ57" s="155"/>
      <c r="AS57" s="155"/>
      <c r="AT57" s="155"/>
      <c r="AU57" s="158"/>
      <c r="AV57" s="158"/>
      <c r="AW57" s="159"/>
      <c r="AX57" s="158"/>
      <c r="AY57" s="158"/>
      <c r="AZ57" s="160"/>
      <c r="BA57" s="160"/>
    </row>
    <row r="58" spans="21:53" s="27" customFormat="1" ht="24.75" customHeight="1">
      <c r="U58" s="126"/>
      <c r="V58" s="147"/>
      <c r="W58" s="134"/>
      <c r="X58" s="161"/>
      <c r="Y58" s="148"/>
      <c r="Z58" s="148"/>
      <c r="AA58" s="141"/>
      <c r="AB58" s="162"/>
      <c r="AC58" s="157"/>
      <c r="AD58" s="141"/>
      <c r="AE58" s="160"/>
      <c r="AF58" s="141"/>
      <c r="AI58" s="124"/>
      <c r="AJ58" s="124"/>
      <c r="AK58" s="120"/>
      <c r="AL58" s="120"/>
      <c r="AM58" s="120"/>
      <c r="AN58" s="124"/>
      <c r="AO58" s="163"/>
      <c r="AP58" s="134"/>
      <c r="AQ58" s="134"/>
      <c r="AR58" s="155"/>
      <c r="AS58" s="155"/>
      <c r="AT58" s="148"/>
      <c r="AU58" s="141"/>
      <c r="AV58" s="157"/>
      <c r="AW58" s="157"/>
      <c r="AX58" s="160"/>
      <c r="AY58" s="157"/>
      <c r="AZ58" s="141"/>
      <c r="BA58" s="141"/>
    </row>
    <row r="59" spans="2:53" s="27" customFormat="1" ht="36.75" customHeight="1">
      <c r="B59" s="164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6"/>
      <c r="W59" s="167"/>
      <c r="X59" s="168"/>
      <c r="Y59" s="169"/>
      <c r="Z59" s="165"/>
      <c r="AA59" s="170"/>
      <c r="AB59" s="151"/>
      <c r="AC59" s="156"/>
      <c r="AE59" s="152"/>
      <c r="AF59" s="156"/>
      <c r="AI59" s="124"/>
      <c r="AJ59" s="124"/>
      <c r="AK59" s="124"/>
      <c r="AL59" s="124"/>
      <c r="AM59" s="124"/>
      <c r="AN59" s="124"/>
      <c r="AO59" s="171"/>
      <c r="AP59" s="172"/>
      <c r="AQ59" s="171"/>
      <c r="AS59" s="149"/>
      <c r="AU59" s="150"/>
      <c r="AV59" s="132"/>
      <c r="AW59" s="151"/>
      <c r="AX59" s="152"/>
      <c r="AY59" s="152"/>
      <c r="AZ59" s="152"/>
      <c r="BA59" s="152"/>
    </row>
    <row r="60" spans="22:54" s="27" customFormat="1" ht="14.25" customHeight="1">
      <c r="V60" s="120"/>
      <c r="W60" s="120"/>
      <c r="X60" s="120"/>
      <c r="Y60" s="173"/>
      <c r="Z60" s="173"/>
      <c r="AA60" s="173"/>
      <c r="AB60" s="173"/>
      <c r="AC60" s="173"/>
      <c r="AD60" s="173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</row>
    <row r="61" spans="21:54" s="27" customFormat="1" ht="18" customHeight="1">
      <c r="U61" s="175"/>
      <c r="V61" s="20"/>
      <c r="W61" s="176"/>
      <c r="X61" s="119"/>
      <c r="Y61" s="173"/>
      <c r="Z61" s="173"/>
      <c r="AA61" s="173"/>
      <c r="AB61" s="173"/>
      <c r="AC61" s="173"/>
      <c r="AD61" s="173"/>
      <c r="AE61" s="12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20"/>
      <c r="AT61" s="10"/>
      <c r="AU61" s="10"/>
      <c r="AV61" s="10"/>
      <c r="AW61" s="10"/>
      <c r="AX61" s="10"/>
      <c r="AY61" s="10"/>
      <c r="AZ61" s="120"/>
      <c r="BA61" s="120"/>
      <c r="BB61" s="120"/>
    </row>
    <row r="62" spans="21:51" s="27" customFormat="1" ht="15">
      <c r="U62" s="126"/>
      <c r="Y62" s="177"/>
      <c r="Z62" s="177"/>
      <c r="AA62" s="127"/>
      <c r="AB62" s="177"/>
      <c r="AC62" s="177"/>
      <c r="AD62" s="177"/>
      <c r="AF62" s="127"/>
      <c r="AG62" s="127"/>
      <c r="AH62" s="127"/>
      <c r="AI62" s="177"/>
      <c r="AJ62" s="177"/>
      <c r="AN62" s="177"/>
      <c r="AO62" s="177"/>
      <c r="AS62" s="1"/>
      <c r="AT62" s="1"/>
      <c r="AU62" s="1"/>
      <c r="AV62" s="1"/>
      <c r="AW62" s="1"/>
      <c r="AX62" s="1"/>
      <c r="AY62" s="1"/>
    </row>
    <row r="63" spans="21:30" ht="12.75">
      <c r="U63" s="1"/>
      <c r="V63" s="178"/>
      <c r="W63" s="1"/>
      <c r="X63" s="178"/>
      <c r="Y63" s="1"/>
      <c r="Z63" s="1"/>
      <c r="AA63" s="1"/>
      <c r="AB63" s="1"/>
      <c r="AC63" s="1"/>
      <c r="AD63" s="1"/>
    </row>
    <row r="68" ht="12.75">
      <c r="AA68" s="5" t="s">
        <v>45</v>
      </c>
    </row>
  </sheetData>
  <sheetProtection/>
  <mergeCells count="125">
    <mergeCell ref="AP42:AW42"/>
    <mergeCell ref="AP43:AW43"/>
    <mergeCell ref="BC11:BG11"/>
    <mergeCell ref="AP36:AW36"/>
    <mergeCell ref="AP37:AW37"/>
    <mergeCell ref="AP38:AW38"/>
    <mergeCell ref="AP39:AW39"/>
    <mergeCell ref="AP40:AW40"/>
    <mergeCell ref="AX16:BG16"/>
    <mergeCell ref="AX15:BG15"/>
    <mergeCell ref="X7:AO7"/>
    <mergeCell ref="V6:AU6"/>
    <mergeCell ref="V5:AU5"/>
    <mergeCell ref="BC8:BG8"/>
    <mergeCell ref="BC9:BG9"/>
    <mergeCell ref="AX10:BB10"/>
    <mergeCell ref="BC10:BG10"/>
    <mergeCell ref="AC8:AS8"/>
    <mergeCell ref="V10:AA10"/>
    <mergeCell ref="AC10:AS10"/>
    <mergeCell ref="AG14:AN16"/>
    <mergeCell ref="AW17:AW20"/>
    <mergeCell ref="AV17:AV20"/>
    <mergeCell ref="AS17:AS20"/>
    <mergeCell ref="AQ17:AQ20"/>
    <mergeCell ref="AH17:AN17"/>
    <mergeCell ref="V11:AA11"/>
    <mergeCell ref="AC11:AO11"/>
    <mergeCell ref="AE42:AO42"/>
    <mergeCell ref="AE38:AO38"/>
    <mergeCell ref="BD19:BG19"/>
    <mergeCell ref="BC19:BC20"/>
    <mergeCell ref="AX19:AX20"/>
    <mergeCell ref="AH18:AI19"/>
    <mergeCell ref="BC17:BG17"/>
    <mergeCell ref="AP14:AW16"/>
    <mergeCell ref="AE40:AO40"/>
    <mergeCell ref="AP41:AW41"/>
    <mergeCell ref="A11:U11"/>
    <mergeCell ref="A10:U10"/>
    <mergeCell ref="AX14:BG14"/>
    <mergeCell ref="X12:AV12"/>
    <mergeCell ref="W21:AD21"/>
    <mergeCell ref="B23:BG23"/>
    <mergeCell ref="B14:B20"/>
    <mergeCell ref="AF17:AF20"/>
    <mergeCell ref="B36:B43"/>
    <mergeCell ref="U37:V37"/>
    <mergeCell ref="AE43:AO43"/>
    <mergeCell ref="T45:U45"/>
    <mergeCell ref="AI55:AQ55"/>
    <mergeCell ref="AE36:AO36"/>
    <mergeCell ref="AE37:AO37"/>
    <mergeCell ref="B46:Z46"/>
    <mergeCell ref="T43:V43"/>
    <mergeCell ref="Y45:Z45"/>
    <mergeCell ref="B27:AD27"/>
    <mergeCell ref="W14:AD20"/>
    <mergeCell ref="AG51:BE51"/>
    <mergeCell ref="B28:AD28"/>
    <mergeCell ref="T42:U42"/>
    <mergeCell ref="T41:U41"/>
    <mergeCell ref="AB49:AC49"/>
    <mergeCell ref="T40:U40"/>
    <mergeCell ref="AB46:AY46"/>
    <mergeCell ref="AB36:AD43"/>
    <mergeCell ref="W25:AD25"/>
    <mergeCell ref="T32:V32"/>
    <mergeCell ref="U38:V38"/>
    <mergeCell ref="U39:V39"/>
    <mergeCell ref="B34:AD34"/>
    <mergeCell ref="AB48:AC48"/>
    <mergeCell ref="W32:AD32"/>
    <mergeCell ref="AB47:AC47"/>
    <mergeCell ref="B30:BG30"/>
    <mergeCell ref="W45:X45"/>
    <mergeCell ref="AE41:AO41"/>
    <mergeCell ref="T24:V24"/>
    <mergeCell ref="W24:AD24"/>
    <mergeCell ref="Y47:AA47"/>
    <mergeCell ref="B29:BG29"/>
    <mergeCell ref="AE39:AO39"/>
    <mergeCell ref="T26:V26"/>
    <mergeCell ref="T31:V31"/>
    <mergeCell ref="W31:AD31"/>
    <mergeCell ref="T25:V25"/>
    <mergeCell ref="B2:BB2"/>
    <mergeCell ref="B4:BB4"/>
    <mergeCell ref="T7:U7"/>
    <mergeCell ref="B22:BG22"/>
    <mergeCell ref="AJ18:AK19"/>
    <mergeCell ref="AL18:AM19"/>
    <mergeCell ref="A8:U8"/>
    <mergeCell ref="AN18:AN20"/>
    <mergeCell ref="BC18:BG18"/>
    <mergeCell ref="AE14:AF16"/>
    <mergeCell ref="B35:AD35"/>
    <mergeCell ref="AX18:BB18"/>
    <mergeCell ref="AR17:AR20"/>
    <mergeCell ref="AT17:AT20"/>
    <mergeCell ref="AG17:AG20"/>
    <mergeCell ref="AY19:BB19"/>
    <mergeCell ref="B33:AD33"/>
    <mergeCell ref="AU17:AU20"/>
    <mergeCell ref="AX17:BB17"/>
    <mergeCell ref="W26:AD26"/>
    <mergeCell ref="BN15:BN17"/>
    <mergeCell ref="BL20:BL22"/>
    <mergeCell ref="A9:U9"/>
    <mergeCell ref="AO14:AO20"/>
    <mergeCell ref="AP17:AP20"/>
    <mergeCell ref="AE17:AE20"/>
    <mergeCell ref="V12:W12"/>
    <mergeCell ref="BL12:BL13"/>
    <mergeCell ref="T14:V20"/>
    <mergeCell ref="T21:V21"/>
    <mergeCell ref="Y48:AA48"/>
    <mergeCell ref="Y49:AA49"/>
    <mergeCell ref="V47:X47"/>
    <mergeCell ref="V48:X48"/>
    <mergeCell ref="V49:X49"/>
    <mergeCell ref="U36:V36"/>
    <mergeCell ref="T49:U49"/>
    <mergeCell ref="T48:U48"/>
    <mergeCell ref="T47:U47"/>
  </mergeCells>
  <printOptions/>
  <pageMargins left="0.1968503937007874" right="0" top="0.3937007874015748" bottom="0" header="0" footer="0"/>
  <pageSetup fitToHeight="0" fitToWidth="1" horizontalDpi="600" verticalDpi="600" orientation="portrait" paperSize="9" scale="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2"/>
  <sheetViews>
    <sheetView zoomScale="30" zoomScaleNormal="30" zoomScaleSheetLayoutView="25" zoomScalePageLayoutView="0" workbookViewId="0" topLeftCell="A7">
      <selection activeCell="AZ70" sqref="AZ70"/>
    </sheetView>
  </sheetViews>
  <sheetFormatPr defaultColWidth="10.125" defaultRowHeight="12.75"/>
  <cols>
    <col min="1" max="1" width="45.75390625" style="1" customWidth="1"/>
    <col min="2" max="2" width="6.2539062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46.125" style="3" customWidth="1"/>
    <col min="23" max="23" width="12.75390625" style="4" customWidth="1"/>
    <col min="24" max="24" width="25.75390625" style="5" customWidth="1"/>
    <col min="25" max="26" width="12.75390625" style="5" customWidth="1"/>
    <col min="27" max="27" width="14.75390625" style="5" customWidth="1"/>
    <col min="28" max="28" width="14.375" style="5" customWidth="1"/>
    <col min="29" max="29" width="12.75390625" style="5" customWidth="1"/>
    <col min="30" max="32" width="12.75390625" style="6" customWidth="1"/>
    <col min="33" max="34" width="13.00390625" style="6" customWidth="1"/>
    <col min="35" max="36" width="10.75390625" style="6" customWidth="1"/>
    <col min="37" max="37" width="14.00390625" style="6" customWidth="1"/>
    <col min="38" max="38" width="11.75390625" style="6" customWidth="1"/>
    <col min="39" max="39" width="18.625" style="6" customWidth="1"/>
    <col min="40" max="40" width="15.75390625" style="6" customWidth="1"/>
    <col min="41" max="41" width="12.75390625" style="6" customWidth="1"/>
    <col min="42" max="58" width="10.75390625" style="1" customWidth="1"/>
    <col min="59" max="59" width="12.875" style="1" customWidth="1"/>
    <col min="60" max="16384" width="10.125" style="1" customWidth="1"/>
  </cols>
  <sheetData>
    <row r="2" spans="2:54" ht="30">
      <c r="B2" s="403" t="s">
        <v>58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403"/>
      <c r="AU2" s="403"/>
      <c r="AV2" s="403"/>
      <c r="AW2" s="403"/>
      <c r="AX2" s="403"/>
      <c r="AY2" s="403"/>
      <c r="AZ2" s="403"/>
      <c r="BA2" s="403"/>
      <c r="BB2" s="403"/>
    </row>
    <row r="3" ht="15.75" customHeight="1"/>
    <row r="4" spans="2:54" ht="56.25" customHeight="1">
      <c r="B4" s="404" t="s">
        <v>0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</row>
    <row r="5" spans="2:54" ht="56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567" t="s">
        <v>87</v>
      </c>
      <c r="W5" s="567"/>
      <c r="X5" s="567"/>
      <c r="Y5" s="567"/>
      <c r="Z5" s="567"/>
      <c r="AA5" s="567"/>
      <c r="AB5" s="567"/>
      <c r="AC5" s="567"/>
      <c r="AD5" s="567"/>
      <c r="AE5" s="567"/>
      <c r="AF5" s="567"/>
      <c r="AG5" s="567"/>
      <c r="AH5" s="567"/>
      <c r="AI5" s="567"/>
      <c r="AJ5" s="567"/>
      <c r="AK5" s="567"/>
      <c r="AL5" s="567"/>
      <c r="AM5" s="567"/>
      <c r="AN5" s="567"/>
      <c r="AO5" s="567"/>
      <c r="AP5" s="567"/>
      <c r="AQ5" s="567"/>
      <c r="AR5" s="567"/>
      <c r="AS5" s="567"/>
      <c r="AT5" s="567"/>
      <c r="AU5" s="567"/>
      <c r="AV5" s="245"/>
      <c r="AW5" s="245"/>
      <c r="AX5" s="245"/>
      <c r="AY5" s="245"/>
      <c r="AZ5" s="245"/>
      <c r="BA5" s="219"/>
      <c r="BB5" s="8"/>
    </row>
    <row r="6" spans="2:54" ht="4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566" t="s">
        <v>117</v>
      </c>
      <c r="W6" s="566"/>
      <c r="X6" s="566"/>
      <c r="Y6" s="566"/>
      <c r="Z6" s="566"/>
      <c r="AA6" s="566"/>
      <c r="AB6" s="566"/>
      <c r="AC6" s="566"/>
      <c r="AD6" s="566"/>
      <c r="AE6" s="566"/>
      <c r="AF6" s="566"/>
      <c r="AG6" s="566"/>
      <c r="AH6" s="566"/>
      <c r="AI6" s="566"/>
      <c r="AJ6" s="566"/>
      <c r="AK6" s="566"/>
      <c r="AL6" s="566"/>
      <c r="AM6" s="566"/>
      <c r="AN6" s="566"/>
      <c r="AO6" s="566"/>
      <c r="AP6" s="566"/>
      <c r="AQ6" s="566"/>
      <c r="AR6" s="566"/>
      <c r="AS6" s="566"/>
      <c r="AT6" s="566"/>
      <c r="AU6" s="566"/>
      <c r="AV6" s="8"/>
      <c r="AW6" s="8"/>
      <c r="AX6" s="8"/>
      <c r="AY6" s="8"/>
      <c r="AZ6" s="8"/>
      <c r="BA6" s="8"/>
      <c r="BB6" s="8"/>
    </row>
    <row r="7" spans="20:59" ht="50.25" customHeight="1" thickBot="1">
      <c r="T7" s="406"/>
      <c r="U7" s="406"/>
      <c r="V7" s="9"/>
      <c r="W7" s="206"/>
      <c r="X7" s="565" t="s">
        <v>107</v>
      </c>
      <c r="Y7" s="565"/>
      <c r="Z7" s="565"/>
      <c r="AA7" s="565"/>
      <c r="AB7" s="565"/>
      <c r="AC7" s="565"/>
      <c r="AD7" s="565"/>
      <c r="AE7" s="565"/>
      <c r="AF7" s="565"/>
      <c r="AG7" s="565"/>
      <c r="AH7" s="565"/>
      <c r="AI7" s="565"/>
      <c r="AJ7" s="565"/>
      <c r="AK7" s="565"/>
      <c r="AL7" s="565"/>
      <c r="AM7" s="565"/>
      <c r="AN7" s="565"/>
      <c r="AO7" s="565"/>
      <c r="AP7" s="204"/>
      <c r="AQ7" s="10"/>
      <c r="AR7" s="205"/>
      <c r="AS7" s="204"/>
      <c r="AT7" s="204"/>
      <c r="AU7" s="204"/>
      <c r="AV7" s="210" t="s">
        <v>79</v>
      </c>
      <c r="AW7" s="211"/>
      <c r="AX7" s="211"/>
      <c r="AY7" s="211"/>
      <c r="AZ7" s="211"/>
      <c r="BA7" s="211"/>
      <c r="BB7" s="676" t="s">
        <v>96</v>
      </c>
      <c r="BC7" s="676"/>
      <c r="BD7" s="676"/>
      <c r="BE7" s="676"/>
      <c r="BF7" s="676"/>
      <c r="BG7" s="676"/>
    </row>
    <row r="8" spans="1:59" ht="70.5" customHeight="1" thickBot="1">
      <c r="A8" s="406" t="s">
        <v>51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234" t="s">
        <v>56</v>
      </c>
      <c r="W8" s="669" t="s">
        <v>52</v>
      </c>
      <c r="X8" s="669"/>
      <c r="Y8" s="669"/>
      <c r="Z8" s="669"/>
      <c r="AA8" s="669"/>
      <c r="AB8" s="670" t="s">
        <v>77</v>
      </c>
      <c r="AC8" s="670"/>
      <c r="AD8" s="670"/>
      <c r="AE8" s="670"/>
      <c r="AF8" s="670"/>
      <c r="AG8" s="670"/>
      <c r="AH8" s="670"/>
      <c r="AI8" s="670"/>
      <c r="AJ8" s="670"/>
      <c r="AK8" s="670"/>
      <c r="AL8" s="670"/>
      <c r="AM8" s="670"/>
      <c r="AN8" s="670"/>
      <c r="AO8" s="670"/>
      <c r="AP8" s="670"/>
      <c r="AQ8" s="670"/>
      <c r="AR8" s="670"/>
      <c r="AS8" s="670"/>
      <c r="AT8" s="670"/>
      <c r="AU8" s="670"/>
      <c r="AV8" s="671" t="s">
        <v>59</v>
      </c>
      <c r="AW8" s="672"/>
      <c r="AX8" s="672"/>
      <c r="AY8" s="672"/>
      <c r="AZ8" s="672"/>
      <c r="BA8" s="209"/>
      <c r="BB8" s="673"/>
      <c r="BC8" s="673"/>
      <c r="BD8" s="673"/>
      <c r="BE8" s="673"/>
      <c r="BF8" s="673"/>
      <c r="BG8" s="673"/>
    </row>
    <row r="9" spans="1:59" ht="42" customHeight="1" thickBot="1">
      <c r="A9" s="367" t="s">
        <v>80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13"/>
      <c r="W9" s="195"/>
      <c r="X9" s="199"/>
      <c r="Y9" s="199"/>
      <c r="Z9" s="199"/>
      <c r="AA9" s="199"/>
      <c r="AB9" s="674" t="s">
        <v>53</v>
      </c>
      <c r="AC9" s="674"/>
      <c r="AD9" s="674"/>
      <c r="AE9" s="674"/>
      <c r="AF9" s="674"/>
      <c r="AG9" s="674"/>
      <c r="AH9" s="674"/>
      <c r="AI9" s="674"/>
      <c r="AJ9" s="674"/>
      <c r="AK9" s="674"/>
      <c r="AL9" s="674"/>
      <c r="AM9" s="674"/>
      <c r="AN9" s="674"/>
      <c r="AO9" s="674"/>
      <c r="AP9" s="674"/>
      <c r="AQ9" s="674"/>
      <c r="AR9" s="674"/>
      <c r="AS9" s="674"/>
      <c r="AT9" s="674"/>
      <c r="AU9" s="674"/>
      <c r="AV9" s="672"/>
      <c r="AW9" s="672"/>
      <c r="AX9" s="672"/>
      <c r="AY9" s="672"/>
      <c r="AZ9" s="672"/>
      <c r="BA9" s="209"/>
      <c r="BB9" s="675" t="s">
        <v>99</v>
      </c>
      <c r="BC9" s="675"/>
      <c r="BD9" s="675"/>
      <c r="BE9" s="675"/>
      <c r="BF9" s="675"/>
      <c r="BG9" s="675"/>
    </row>
    <row r="10" spans="1:58" ht="42" customHeight="1" thickBot="1">
      <c r="A10" s="517" t="s">
        <v>81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207" t="s">
        <v>76</v>
      </c>
      <c r="W10" s="238"/>
      <c r="X10" s="665" t="s">
        <v>78</v>
      </c>
      <c r="Y10" s="665"/>
      <c r="Z10" s="665"/>
      <c r="AA10" s="665"/>
      <c r="AB10" s="665"/>
      <c r="AC10" s="665"/>
      <c r="AD10" s="665"/>
      <c r="AE10" s="665"/>
      <c r="AF10" s="665"/>
      <c r="AG10" s="665"/>
      <c r="AH10" s="665"/>
      <c r="AI10" s="665"/>
      <c r="AJ10" s="665"/>
      <c r="AK10" s="665"/>
      <c r="AL10" s="665"/>
      <c r="AM10" s="665"/>
      <c r="AN10" s="665"/>
      <c r="AO10" s="665"/>
      <c r="AP10" s="665"/>
      <c r="AQ10" s="665"/>
      <c r="AR10" s="665"/>
      <c r="AS10" s="665"/>
      <c r="AT10" s="665"/>
      <c r="AU10" s="665"/>
      <c r="AV10" s="208"/>
      <c r="AW10" s="209"/>
      <c r="AX10" s="209"/>
      <c r="AY10" s="209"/>
      <c r="AZ10" s="209"/>
      <c r="BA10" s="209"/>
      <c r="BB10" s="197"/>
      <c r="BC10" s="198"/>
      <c r="BD10" s="198"/>
      <c r="BE10" s="198"/>
      <c r="BF10" s="198"/>
    </row>
    <row r="11" spans="1:59" ht="48" customHeight="1" thickBot="1">
      <c r="A11" s="516" t="s">
        <v>109</v>
      </c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201"/>
      <c r="W11" s="666" t="s">
        <v>54</v>
      </c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R11" s="666"/>
      <c r="AS11" s="666"/>
      <c r="AT11" s="666"/>
      <c r="AU11" s="666"/>
      <c r="AV11" s="667" t="s">
        <v>62</v>
      </c>
      <c r="AW11" s="668"/>
      <c r="AX11" s="668"/>
      <c r="AY11" s="668"/>
      <c r="AZ11" s="668"/>
      <c r="BA11" s="208"/>
      <c r="BB11" s="655" t="s">
        <v>106</v>
      </c>
      <c r="BC11" s="655"/>
      <c r="BD11" s="655"/>
      <c r="BE11" s="655"/>
      <c r="BF11" s="655"/>
      <c r="BG11" s="655"/>
    </row>
    <row r="12" spans="21:54" s="178" customFormat="1" ht="69" customHeight="1" thickBot="1">
      <c r="U12" s="235"/>
      <c r="V12" s="656" t="s">
        <v>75</v>
      </c>
      <c r="W12" s="656"/>
      <c r="X12" s="665" t="s">
        <v>95</v>
      </c>
      <c r="Y12" s="665"/>
      <c r="Z12" s="665"/>
      <c r="AA12" s="665"/>
      <c r="AB12" s="665"/>
      <c r="AC12" s="665"/>
      <c r="AD12" s="665"/>
      <c r="AE12" s="665"/>
      <c r="AF12" s="665"/>
      <c r="AG12" s="665"/>
      <c r="AH12" s="665"/>
      <c r="AI12" s="665"/>
      <c r="AJ12" s="665"/>
      <c r="AK12" s="665"/>
      <c r="AL12" s="665"/>
      <c r="AM12" s="665"/>
      <c r="AN12" s="665"/>
      <c r="AO12" s="665"/>
      <c r="AP12" s="665"/>
      <c r="AQ12" s="665"/>
      <c r="AR12" s="665"/>
      <c r="AS12" s="665"/>
      <c r="AT12" s="665"/>
      <c r="AU12" s="665"/>
      <c r="AV12" s="668"/>
      <c r="AW12" s="668"/>
      <c r="AX12" s="668"/>
      <c r="AY12" s="668"/>
      <c r="AZ12" s="668"/>
      <c r="BA12" s="236"/>
      <c r="BB12" s="237"/>
    </row>
    <row r="13" spans="21:59" ht="48" customHeight="1" thickBot="1">
      <c r="U13" s="14"/>
      <c r="V13" s="202"/>
      <c r="AV13" s="654" t="s">
        <v>60</v>
      </c>
      <c r="AW13" s="654"/>
      <c r="AX13" s="654"/>
      <c r="AY13" s="654"/>
      <c r="AZ13" s="654"/>
      <c r="BA13" s="221"/>
      <c r="BB13" s="655" t="s">
        <v>61</v>
      </c>
      <c r="BC13" s="655"/>
      <c r="BD13" s="655"/>
      <c r="BE13" s="655"/>
      <c r="BF13" s="655"/>
      <c r="BG13" s="655"/>
    </row>
    <row r="14" spans="1:89" s="200" customFormat="1" ht="51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656" t="s">
        <v>63</v>
      </c>
      <c r="U14" s="656"/>
      <c r="V14" s="656"/>
      <c r="W14" s="656"/>
      <c r="X14" s="657" t="s">
        <v>83</v>
      </c>
      <c r="Y14" s="657"/>
      <c r="Z14" s="657"/>
      <c r="AA14" s="657"/>
      <c r="AB14" s="657"/>
      <c r="AC14" s="657"/>
      <c r="AD14" s="657"/>
      <c r="AE14" s="657"/>
      <c r="AF14" s="657"/>
      <c r="AG14" s="657"/>
      <c r="AH14" s="657"/>
      <c r="AI14" s="657"/>
      <c r="AJ14" s="657"/>
      <c r="AK14" s="657"/>
      <c r="AL14" s="657"/>
      <c r="AM14" s="657"/>
      <c r="AN14" s="657"/>
      <c r="AO14" s="657"/>
      <c r="AP14" s="657"/>
      <c r="AQ14" s="657"/>
      <c r="AR14" s="657"/>
      <c r="AS14" s="657"/>
      <c r="AT14" s="657"/>
      <c r="AU14" s="657"/>
      <c r="AV14" s="11"/>
      <c r="AW14" s="11"/>
      <c r="AX14" s="11"/>
      <c r="AY14" s="11"/>
      <c r="AZ14" s="11"/>
      <c r="BA14" s="11"/>
      <c r="BB14" s="11"/>
      <c r="BC14" s="1"/>
      <c r="BD14" s="1"/>
      <c r="BE14" s="1"/>
      <c r="BF14" s="1"/>
      <c r="BG14" s="1"/>
      <c r="BH14" s="1"/>
      <c r="BI14" s="1"/>
      <c r="BJ14" s="1"/>
      <c r="BK14" s="1"/>
      <c r="BL14" s="366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203"/>
    </row>
    <row r="15" spans="21:64" ht="78" customHeight="1">
      <c r="U15" s="14"/>
      <c r="V15" s="378"/>
      <c r="W15" s="378"/>
      <c r="X15" s="664" t="s">
        <v>55</v>
      </c>
      <c r="Y15" s="664"/>
      <c r="Z15" s="664"/>
      <c r="AA15" s="664"/>
      <c r="AB15" s="664"/>
      <c r="AC15" s="664"/>
      <c r="AD15" s="664"/>
      <c r="AE15" s="664"/>
      <c r="AF15" s="664"/>
      <c r="AG15" s="664"/>
      <c r="AH15" s="664"/>
      <c r="AI15" s="664"/>
      <c r="AJ15" s="664"/>
      <c r="AK15" s="664"/>
      <c r="AL15" s="664"/>
      <c r="AM15" s="664"/>
      <c r="AN15" s="664"/>
      <c r="AO15" s="664"/>
      <c r="AP15" s="664"/>
      <c r="AQ15" s="664"/>
      <c r="AR15" s="664"/>
      <c r="AS15" s="664"/>
      <c r="AT15" s="664"/>
      <c r="AU15" s="664"/>
      <c r="AV15" s="521"/>
      <c r="AW15" s="11"/>
      <c r="AX15" s="11"/>
      <c r="AY15" s="11"/>
      <c r="AZ15" s="11"/>
      <c r="BA15" s="11"/>
      <c r="BB15" s="11"/>
      <c r="BL15" s="366"/>
    </row>
    <row r="16" spans="21:64" ht="30" customHeight="1" thickBot="1">
      <c r="U16" s="14"/>
      <c r="V16" s="14"/>
      <c r="W16" s="15"/>
      <c r="AA16" s="16"/>
      <c r="AB16" s="6"/>
      <c r="AC16" s="6"/>
      <c r="AK16" s="1"/>
      <c r="AL16" s="1"/>
      <c r="AM16" s="1"/>
      <c r="AN16" s="1"/>
      <c r="AO16" s="1"/>
      <c r="BL16" s="366"/>
    </row>
    <row r="17" spans="2:59" s="17" customFormat="1" ht="57" customHeight="1" thickBot="1">
      <c r="B17" s="528" t="s">
        <v>1</v>
      </c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457" t="s">
        <v>2</v>
      </c>
      <c r="U17" s="457"/>
      <c r="V17" s="661"/>
      <c r="W17" s="474" t="s">
        <v>3</v>
      </c>
      <c r="X17" s="645"/>
      <c r="Y17" s="645"/>
      <c r="Z17" s="645"/>
      <c r="AA17" s="645"/>
      <c r="AB17" s="645"/>
      <c r="AC17" s="645"/>
      <c r="AD17" s="645"/>
      <c r="AE17" s="451" t="s">
        <v>4</v>
      </c>
      <c r="AF17" s="493"/>
      <c r="AG17" s="492" t="s">
        <v>5</v>
      </c>
      <c r="AH17" s="493"/>
      <c r="AI17" s="493"/>
      <c r="AJ17" s="493"/>
      <c r="AK17" s="493"/>
      <c r="AL17" s="493"/>
      <c r="AM17" s="493"/>
      <c r="AN17" s="554"/>
      <c r="AO17" s="650" t="s">
        <v>6</v>
      </c>
      <c r="AP17" s="545" t="s">
        <v>7</v>
      </c>
      <c r="AQ17" s="637"/>
      <c r="AR17" s="637"/>
      <c r="AS17" s="637"/>
      <c r="AT17" s="637"/>
      <c r="AU17" s="637"/>
      <c r="AV17" s="637"/>
      <c r="AW17" s="638"/>
      <c r="AX17" s="518" t="s">
        <v>70</v>
      </c>
      <c r="AY17" s="519"/>
      <c r="AZ17" s="519"/>
      <c r="BA17" s="519"/>
      <c r="BB17" s="519"/>
      <c r="BC17" s="519"/>
      <c r="BD17" s="519"/>
      <c r="BE17" s="519"/>
      <c r="BF17" s="519"/>
      <c r="BG17" s="520"/>
    </row>
    <row r="18" spans="2:66" s="17" customFormat="1" ht="48" customHeight="1" thickBot="1">
      <c r="B18" s="52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459"/>
      <c r="U18" s="459"/>
      <c r="V18" s="662"/>
      <c r="W18" s="646"/>
      <c r="X18" s="647"/>
      <c r="Y18" s="647"/>
      <c r="Z18" s="647"/>
      <c r="AA18" s="647"/>
      <c r="AB18" s="647"/>
      <c r="AC18" s="647"/>
      <c r="AD18" s="647"/>
      <c r="AE18" s="495"/>
      <c r="AF18" s="496"/>
      <c r="AG18" s="495"/>
      <c r="AH18" s="496"/>
      <c r="AI18" s="496"/>
      <c r="AJ18" s="496"/>
      <c r="AK18" s="496"/>
      <c r="AL18" s="496"/>
      <c r="AM18" s="496"/>
      <c r="AN18" s="555"/>
      <c r="AO18" s="651"/>
      <c r="AP18" s="639"/>
      <c r="AQ18" s="640"/>
      <c r="AR18" s="640"/>
      <c r="AS18" s="640"/>
      <c r="AT18" s="640"/>
      <c r="AU18" s="640"/>
      <c r="AV18" s="640"/>
      <c r="AW18" s="641"/>
      <c r="AX18" s="658" t="s">
        <v>88</v>
      </c>
      <c r="AY18" s="659"/>
      <c r="AZ18" s="659"/>
      <c r="BA18" s="659"/>
      <c r="BB18" s="659"/>
      <c r="BC18" s="659"/>
      <c r="BD18" s="659"/>
      <c r="BE18" s="659"/>
      <c r="BF18" s="659"/>
      <c r="BG18" s="660"/>
      <c r="BN18" s="366"/>
    </row>
    <row r="19" spans="2:66" s="17" customFormat="1" ht="45" customHeight="1" thickBot="1">
      <c r="B19" s="52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459"/>
      <c r="U19" s="459"/>
      <c r="V19" s="662"/>
      <c r="W19" s="646"/>
      <c r="X19" s="647"/>
      <c r="Y19" s="647"/>
      <c r="Z19" s="647"/>
      <c r="AA19" s="647"/>
      <c r="AB19" s="647"/>
      <c r="AC19" s="647"/>
      <c r="AD19" s="647"/>
      <c r="AE19" s="556"/>
      <c r="AF19" s="557"/>
      <c r="AG19" s="556"/>
      <c r="AH19" s="557"/>
      <c r="AI19" s="557"/>
      <c r="AJ19" s="557"/>
      <c r="AK19" s="557"/>
      <c r="AL19" s="557"/>
      <c r="AM19" s="557"/>
      <c r="AN19" s="558"/>
      <c r="AO19" s="651"/>
      <c r="AP19" s="642"/>
      <c r="AQ19" s="643"/>
      <c r="AR19" s="643"/>
      <c r="AS19" s="643"/>
      <c r="AT19" s="643"/>
      <c r="AU19" s="643"/>
      <c r="AV19" s="643"/>
      <c r="AW19" s="644"/>
      <c r="AX19" s="581" t="s">
        <v>116</v>
      </c>
      <c r="AY19" s="632"/>
      <c r="AZ19" s="632"/>
      <c r="BA19" s="632"/>
      <c r="BB19" s="632"/>
      <c r="BC19" s="632"/>
      <c r="BD19" s="632"/>
      <c r="BE19" s="632"/>
      <c r="BF19" s="632"/>
      <c r="BG19" s="633"/>
      <c r="BN19" s="366"/>
    </row>
    <row r="20" spans="2:66" s="17" customFormat="1" ht="30" customHeight="1">
      <c r="B20" s="52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459"/>
      <c r="U20" s="459"/>
      <c r="V20" s="662"/>
      <c r="W20" s="646"/>
      <c r="X20" s="647"/>
      <c r="Y20" s="647"/>
      <c r="Z20" s="647"/>
      <c r="AA20" s="647"/>
      <c r="AB20" s="647"/>
      <c r="AC20" s="647"/>
      <c r="AD20" s="647"/>
      <c r="AE20" s="375" t="s">
        <v>8</v>
      </c>
      <c r="AF20" s="634" t="s">
        <v>9</v>
      </c>
      <c r="AG20" s="391" t="s">
        <v>10</v>
      </c>
      <c r="AH20" s="562" t="s">
        <v>11</v>
      </c>
      <c r="AI20" s="563"/>
      <c r="AJ20" s="563"/>
      <c r="AK20" s="563"/>
      <c r="AL20" s="563"/>
      <c r="AM20" s="563"/>
      <c r="AN20" s="564"/>
      <c r="AO20" s="651"/>
      <c r="AP20" s="372" t="s">
        <v>12</v>
      </c>
      <c r="AQ20" s="385" t="s">
        <v>13</v>
      </c>
      <c r="AR20" s="385" t="s">
        <v>14</v>
      </c>
      <c r="AS20" s="388" t="s">
        <v>15</v>
      </c>
      <c r="AT20" s="388" t="s">
        <v>16</v>
      </c>
      <c r="AU20" s="385" t="s">
        <v>17</v>
      </c>
      <c r="AV20" s="385" t="s">
        <v>18</v>
      </c>
      <c r="AW20" s="559" t="s">
        <v>19</v>
      </c>
      <c r="AX20" s="627" t="s">
        <v>92</v>
      </c>
      <c r="AY20" s="628"/>
      <c r="AZ20" s="628"/>
      <c r="BA20" s="628"/>
      <c r="BB20" s="628"/>
      <c r="BC20" s="629" t="s">
        <v>93</v>
      </c>
      <c r="BD20" s="630"/>
      <c r="BE20" s="630"/>
      <c r="BF20" s="630"/>
      <c r="BG20" s="631"/>
      <c r="BN20" s="366"/>
    </row>
    <row r="21" spans="2:59" s="19" customFormat="1" ht="30" customHeight="1">
      <c r="B21" s="52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459"/>
      <c r="U21" s="459"/>
      <c r="V21" s="662"/>
      <c r="W21" s="646"/>
      <c r="X21" s="647"/>
      <c r="Y21" s="647"/>
      <c r="Z21" s="647"/>
      <c r="AA21" s="647"/>
      <c r="AB21" s="647"/>
      <c r="AC21" s="647"/>
      <c r="AD21" s="647"/>
      <c r="AE21" s="376"/>
      <c r="AF21" s="635"/>
      <c r="AG21" s="392"/>
      <c r="AH21" s="653" t="s">
        <v>20</v>
      </c>
      <c r="AI21" s="653"/>
      <c r="AJ21" s="410" t="s">
        <v>71</v>
      </c>
      <c r="AK21" s="411"/>
      <c r="AL21" s="410" t="s">
        <v>72</v>
      </c>
      <c r="AM21" s="411"/>
      <c r="AN21" s="415" t="s">
        <v>57</v>
      </c>
      <c r="AO21" s="651"/>
      <c r="AP21" s="373"/>
      <c r="AQ21" s="386"/>
      <c r="AR21" s="386"/>
      <c r="AS21" s="389"/>
      <c r="AT21" s="389"/>
      <c r="AU21" s="386"/>
      <c r="AV21" s="386"/>
      <c r="AW21" s="560"/>
      <c r="AX21" s="382" t="s">
        <v>89</v>
      </c>
      <c r="AY21" s="383"/>
      <c r="AZ21" s="383"/>
      <c r="BA21" s="383"/>
      <c r="BB21" s="383"/>
      <c r="BC21" s="382" t="s">
        <v>82</v>
      </c>
      <c r="BD21" s="383"/>
      <c r="BE21" s="383"/>
      <c r="BF21" s="383"/>
      <c r="BG21" s="384"/>
    </row>
    <row r="22" spans="2:59" s="19" customFormat="1" ht="45" customHeight="1">
      <c r="B22" s="52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459"/>
      <c r="U22" s="459"/>
      <c r="V22" s="662"/>
      <c r="W22" s="646"/>
      <c r="X22" s="647"/>
      <c r="Y22" s="647"/>
      <c r="Z22" s="647"/>
      <c r="AA22" s="647"/>
      <c r="AB22" s="647"/>
      <c r="AC22" s="647"/>
      <c r="AD22" s="647"/>
      <c r="AE22" s="376"/>
      <c r="AF22" s="635"/>
      <c r="AG22" s="392"/>
      <c r="AH22" s="653"/>
      <c r="AI22" s="653"/>
      <c r="AJ22" s="412"/>
      <c r="AK22" s="413"/>
      <c r="AL22" s="412"/>
      <c r="AM22" s="413"/>
      <c r="AN22" s="415"/>
      <c r="AO22" s="651"/>
      <c r="AP22" s="373"/>
      <c r="AQ22" s="386"/>
      <c r="AR22" s="386"/>
      <c r="AS22" s="389"/>
      <c r="AT22" s="389"/>
      <c r="AU22" s="386"/>
      <c r="AV22" s="386"/>
      <c r="AW22" s="560"/>
      <c r="AX22" s="536" t="s">
        <v>10</v>
      </c>
      <c r="AY22" s="394" t="s">
        <v>21</v>
      </c>
      <c r="AZ22" s="395"/>
      <c r="BA22" s="395"/>
      <c r="BB22" s="395"/>
      <c r="BC22" s="536" t="s">
        <v>10</v>
      </c>
      <c r="BD22" s="394" t="s">
        <v>21</v>
      </c>
      <c r="BE22" s="395"/>
      <c r="BF22" s="395"/>
      <c r="BG22" s="396"/>
    </row>
    <row r="23" spans="2:64" s="19" customFormat="1" ht="192.75" customHeight="1" thickBot="1">
      <c r="B23" s="530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461"/>
      <c r="U23" s="461"/>
      <c r="V23" s="663"/>
      <c r="W23" s="648"/>
      <c r="X23" s="649"/>
      <c r="Y23" s="649"/>
      <c r="Z23" s="649"/>
      <c r="AA23" s="649"/>
      <c r="AB23" s="649"/>
      <c r="AC23" s="649"/>
      <c r="AD23" s="649"/>
      <c r="AE23" s="377"/>
      <c r="AF23" s="636"/>
      <c r="AG23" s="393"/>
      <c r="AH23" s="289" t="s">
        <v>73</v>
      </c>
      <c r="AI23" s="290" t="s">
        <v>74</v>
      </c>
      <c r="AJ23" s="289" t="s">
        <v>73</v>
      </c>
      <c r="AK23" s="290" t="s">
        <v>74</v>
      </c>
      <c r="AL23" s="289" t="s">
        <v>73</v>
      </c>
      <c r="AM23" s="290" t="s">
        <v>74</v>
      </c>
      <c r="AN23" s="416"/>
      <c r="AO23" s="652"/>
      <c r="AP23" s="374"/>
      <c r="AQ23" s="387"/>
      <c r="AR23" s="387"/>
      <c r="AS23" s="390"/>
      <c r="AT23" s="390"/>
      <c r="AU23" s="387"/>
      <c r="AV23" s="387"/>
      <c r="AW23" s="561"/>
      <c r="AX23" s="537"/>
      <c r="AY23" s="231" t="s">
        <v>20</v>
      </c>
      <c r="AZ23" s="231" t="s">
        <v>22</v>
      </c>
      <c r="BA23" s="231" t="s">
        <v>23</v>
      </c>
      <c r="BB23" s="291" t="s">
        <v>69</v>
      </c>
      <c r="BC23" s="537"/>
      <c r="BD23" s="231" t="s">
        <v>20</v>
      </c>
      <c r="BE23" s="231" t="s">
        <v>22</v>
      </c>
      <c r="BF23" s="232" t="s">
        <v>23</v>
      </c>
      <c r="BG23" s="233" t="s">
        <v>69</v>
      </c>
      <c r="BL23" s="366"/>
    </row>
    <row r="24" spans="2:64" s="20" customFormat="1" ht="42.75" customHeight="1" thickBot="1">
      <c r="B24" s="239">
        <v>1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465">
        <f>B24+1</f>
        <v>2</v>
      </c>
      <c r="U24" s="465"/>
      <c r="V24" s="625"/>
      <c r="W24" s="522">
        <f>T24+1</f>
        <v>3</v>
      </c>
      <c r="X24" s="626"/>
      <c r="Y24" s="626"/>
      <c r="Z24" s="626"/>
      <c r="AA24" s="626"/>
      <c r="AB24" s="626"/>
      <c r="AC24" s="626"/>
      <c r="AD24" s="626"/>
      <c r="AE24" s="286">
        <f>W24+1</f>
        <v>4</v>
      </c>
      <c r="AF24" s="248">
        <f>AE24+1</f>
        <v>5</v>
      </c>
      <c r="AG24" s="285">
        <f>AF24+1</f>
        <v>6</v>
      </c>
      <c r="AH24" s="241">
        <f aca="true" t="shared" si="0" ref="AH24:BG24">AG24+1</f>
        <v>7</v>
      </c>
      <c r="AI24" s="242">
        <f t="shared" si="0"/>
        <v>8</v>
      </c>
      <c r="AJ24" s="242">
        <f t="shared" si="0"/>
        <v>9</v>
      </c>
      <c r="AK24" s="242">
        <f t="shared" si="0"/>
        <v>10</v>
      </c>
      <c r="AL24" s="242">
        <f t="shared" si="0"/>
        <v>11</v>
      </c>
      <c r="AM24" s="242">
        <f t="shared" si="0"/>
        <v>12</v>
      </c>
      <c r="AN24" s="242">
        <f t="shared" si="0"/>
        <v>13</v>
      </c>
      <c r="AO24" s="248">
        <f t="shared" si="0"/>
        <v>14</v>
      </c>
      <c r="AP24" s="285">
        <f t="shared" si="0"/>
        <v>15</v>
      </c>
      <c r="AQ24" s="242">
        <f t="shared" si="0"/>
        <v>16</v>
      </c>
      <c r="AR24" s="242">
        <f t="shared" si="0"/>
        <v>17</v>
      </c>
      <c r="AS24" s="242">
        <f t="shared" si="0"/>
        <v>18</v>
      </c>
      <c r="AT24" s="242">
        <f t="shared" si="0"/>
        <v>19</v>
      </c>
      <c r="AU24" s="242">
        <f t="shared" si="0"/>
        <v>20</v>
      </c>
      <c r="AV24" s="248">
        <f t="shared" si="0"/>
        <v>21</v>
      </c>
      <c r="AW24" s="243">
        <f t="shared" si="0"/>
        <v>22</v>
      </c>
      <c r="AX24" s="249">
        <f t="shared" si="0"/>
        <v>23</v>
      </c>
      <c r="AY24" s="250">
        <f t="shared" si="0"/>
        <v>24</v>
      </c>
      <c r="AZ24" s="250">
        <f t="shared" si="0"/>
        <v>25</v>
      </c>
      <c r="BA24" s="251">
        <f t="shared" si="0"/>
        <v>26</v>
      </c>
      <c r="BB24" s="253">
        <f t="shared" si="0"/>
        <v>27</v>
      </c>
      <c r="BC24" s="252">
        <f t="shared" si="0"/>
        <v>28</v>
      </c>
      <c r="BD24" s="228">
        <f t="shared" si="0"/>
        <v>29</v>
      </c>
      <c r="BE24" s="228">
        <f t="shared" si="0"/>
        <v>30</v>
      </c>
      <c r="BF24" s="229">
        <f t="shared" si="0"/>
        <v>31</v>
      </c>
      <c r="BG24" s="230">
        <f t="shared" si="0"/>
        <v>32</v>
      </c>
      <c r="BL24" s="366"/>
    </row>
    <row r="25" spans="2:64" s="22" customFormat="1" ht="49.5" customHeight="1" thickBot="1">
      <c r="B25" s="407" t="s">
        <v>24</v>
      </c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9"/>
      <c r="BH25" s="21"/>
      <c r="BI25" s="21"/>
      <c r="BJ25" s="21"/>
      <c r="BK25" s="21"/>
      <c r="BL25" s="366"/>
    </row>
    <row r="26" spans="2:68" s="24" customFormat="1" ht="49.5" customHeight="1" thickBot="1">
      <c r="B26" s="525" t="s">
        <v>66</v>
      </c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  <c r="AD26" s="526"/>
      <c r="AE26" s="526"/>
      <c r="AF26" s="526"/>
      <c r="AG26" s="526"/>
      <c r="AH26" s="526"/>
      <c r="AI26" s="526"/>
      <c r="AJ26" s="526"/>
      <c r="AK26" s="526"/>
      <c r="AL26" s="526"/>
      <c r="AM26" s="526"/>
      <c r="AN26" s="526"/>
      <c r="AO26" s="526"/>
      <c r="AP26" s="526"/>
      <c r="AQ26" s="526"/>
      <c r="AR26" s="526"/>
      <c r="AS26" s="526"/>
      <c r="AT26" s="526"/>
      <c r="AU26" s="526"/>
      <c r="AV26" s="526"/>
      <c r="AW26" s="526"/>
      <c r="AX26" s="526"/>
      <c r="AY26" s="526"/>
      <c r="AZ26" s="526"/>
      <c r="BA26" s="526"/>
      <c r="BB26" s="526"/>
      <c r="BC26" s="526"/>
      <c r="BD26" s="526"/>
      <c r="BE26" s="526"/>
      <c r="BF26" s="526"/>
      <c r="BG26" s="527"/>
      <c r="BH26" s="184"/>
      <c r="BI26" s="184"/>
      <c r="BJ26" s="184"/>
      <c r="BK26" s="23"/>
      <c r="BL26" s="23"/>
      <c r="BN26" s="25"/>
      <c r="BO26" s="25"/>
      <c r="BP26" s="25"/>
    </row>
    <row r="27" spans="2:59" s="27" customFormat="1" ht="72" customHeight="1">
      <c r="B27" s="327">
        <v>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429" t="s">
        <v>103</v>
      </c>
      <c r="U27" s="430"/>
      <c r="V27" s="431"/>
      <c r="W27" s="432" t="s">
        <v>110</v>
      </c>
      <c r="X27" s="430"/>
      <c r="Y27" s="430"/>
      <c r="Z27" s="430"/>
      <c r="AA27" s="430"/>
      <c r="AB27" s="430"/>
      <c r="AC27" s="430"/>
      <c r="AD27" s="431"/>
      <c r="AE27" s="246">
        <v>4</v>
      </c>
      <c r="AF27" s="247">
        <f>AE27*30</f>
        <v>120</v>
      </c>
      <c r="AG27" s="186">
        <f>AH27+AJ27+AL27</f>
        <v>8</v>
      </c>
      <c r="AH27" s="185">
        <v>4</v>
      </c>
      <c r="AI27" s="255"/>
      <c r="AJ27" s="30"/>
      <c r="AK27" s="31"/>
      <c r="AL27" s="32">
        <v>4</v>
      </c>
      <c r="AM27" s="32"/>
      <c r="AN27" s="32"/>
      <c r="AO27" s="256">
        <f>AF27-AG27</f>
        <v>112</v>
      </c>
      <c r="AP27" s="35">
        <v>3</v>
      </c>
      <c r="AQ27" s="33"/>
      <c r="AR27" s="33"/>
      <c r="AS27" s="293"/>
      <c r="AT27" s="35"/>
      <c r="AU27" s="33"/>
      <c r="AV27" s="33"/>
      <c r="AW27" s="301"/>
      <c r="AX27" s="35">
        <f>AY27+AZ27+BA27</f>
        <v>8</v>
      </c>
      <c r="AY27" s="33">
        <v>4</v>
      </c>
      <c r="AZ27" s="33"/>
      <c r="BA27" s="33">
        <v>4</v>
      </c>
      <c r="BB27" s="34"/>
      <c r="BC27" s="36"/>
      <c r="BD27" s="37"/>
      <c r="BE27" s="37"/>
      <c r="BF27" s="226"/>
      <c r="BG27" s="38"/>
    </row>
    <row r="28" spans="2:59" s="27" customFormat="1" ht="66.75" customHeight="1">
      <c r="B28" s="328">
        <v>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437" t="s">
        <v>102</v>
      </c>
      <c r="U28" s="438"/>
      <c r="V28" s="439"/>
      <c r="W28" s="440" t="s">
        <v>111</v>
      </c>
      <c r="X28" s="438"/>
      <c r="Y28" s="438"/>
      <c r="Z28" s="438"/>
      <c r="AA28" s="438"/>
      <c r="AB28" s="438"/>
      <c r="AC28" s="438"/>
      <c r="AD28" s="439"/>
      <c r="AE28" s="246">
        <v>4</v>
      </c>
      <c r="AF28" s="247">
        <f>AE28*30</f>
        <v>120</v>
      </c>
      <c r="AG28" s="186">
        <f>AH28+AJ28+AL28</f>
        <v>8</v>
      </c>
      <c r="AH28" s="185">
        <v>4</v>
      </c>
      <c r="AI28" s="44"/>
      <c r="AJ28" s="30"/>
      <c r="AK28" s="31"/>
      <c r="AL28" s="32">
        <v>4</v>
      </c>
      <c r="AM28" s="32"/>
      <c r="AN28" s="32"/>
      <c r="AO28" s="45">
        <f>AF28-AG28</f>
        <v>112</v>
      </c>
      <c r="AP28" s="35">
        <v>3</v>
      </c>
      <c r="AQ28" s="33"/>
      <c r="AR28" s="33"/>
      <c r="AS28" s="47"/>
      <c r="AT28" s="35"/>
      <c r="AU28" s="33"/>
      <c r="AV28" s="33"/>
      <c r="AW28" s="48"/>
      <c r="AX28" s="35">
        <f>AY28+AZ28+BA28</f>
        <v>8</v>
      </c>
      <c r="AY28" s="33">
        <v>4</v>
      </c>
      <c r="AZ28" s="33"/>
      <c r="BA28" s="33">
        <v>4</v>
      </c>
      <c r="BB28" s="34"/>
      <c r="BC28" s="36"/>
      <c r="BD28" s="37"/>
      <c r="BE28" s="37"/>
      <c r="BF28" s="226"/>
      <c r="BG28" s="38"/>
    </row>
    <row r="29" spans="2:59" s="27" customFormat="1" ht="54.75" customHeight="1" thickBot="1">
      <c r="B29" s="67">
        <v>3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434" t="s">
        <v>90</v>
      </c>
      <c r="U29" s="418"/>
      <c r="V29" s="419"/>
      <c r="W29" s="417" t="s">
        <v>91</v>
      </c>
      <c r="X29" s="418"/>
      <c r="Y29" s="418"/>
      <c r="Z29" s="418"/>
      <c r="AA29" s="418"/>
      <c r="AB29" s="418"/>
      <c r="AC29" s="418"/>
      <c r="AD29" s="419"/>
      <c r="AE29" s="297">
        <v>4</v>
      </c>
      <c r="AF29" s="298">
        <f>AE29*30</f>
        <v>120</v>
      </c>
      <c r="AG29" s="299">
        <f>AH29+AJ29+AL29</f>
        <v>8</v>
      </c>
      <c r="AH29" s="300">
        <v>4</v>
      </c>
      <c r="AI29" s="52"/>
      <c r="AJ29" s="68"/>
      <c r="AK29" s="52"/>
      <c r="AL29" s="53">
        <v>4</v>
      </c>
      <c r="AM29" s="53"/>
      <c r="AN29" s="32"/>
      <c r="AO29" s="54">
        <f>AF29-AG29</f>
        <v>112</v>
      </c>
      <c r="AP29" s="57">
        <v>4</v>
      </c>
      <c r="AQ29" s="55"/>
      <c r="AR29" s="55"/>
      <c r="AS29" s="55"/>
      <c r="AT29" s="57"/>
      <c r="AU29" s="55"/>
      <c r="AV29" s="55"/>
      <c r="AW29" s="56"/>
      <c r="AX29" s="57"/>
      <c r="AY29" s="39"/>
      <c r="AZ29" s="39"/>
      <c r="BA29" s="39"/>
      <c r="BB29" s="40"/>
      <c r="BC29" s="294">
        <f>BD29+BE29+BF29</f>
        <v>8</v>
      </c>
      <c r="BD29" s="295">
        <v>4</v>
      </c>
      <c r="BE29" s="295"/>
      <c r="BF29" s="295">
        <v>4</v>
      </c>
      <c r="BG29" s="41"/>
    </row>
    <row r="30" spans="2:59" s="27" customFormat="1" ht="49.5" customHeight="1" thickBot="1">
      <c r="B30" s="471" t="s">
        <v>105</v>
      </c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3"/>
      <c r="AE30" s="69">
        <f>AE28+AE29+AE27</f>
        <v>12</v>
      </c>
      <c r="AF30" s="69">
        <f>AF28+AF29</f>
        <v>240</v>
      </c>
      <c r="AG30" s="69">
        <f>AG28+AG29</f>
        <v>16</v>
      </c>
      <c r="AH30" s="69">
        <f>AH28+AH29</f>
        <v>8</v>
      </c>
      <c r="AI30" s="69"/>
      <c r="AJ30" s="69"/>
      <c r="AK30" s="69"/>
      <c r="AL30" s="69">
        <f>AL28+AL29</f>
        <v>8</v>
      </c>
      <c r="AM30" s="69"/>
      <c r="AN30" s="69"/>
      <c r="AO30" s="254">
        <f>AO28+AO29</f>
        <v>224</v>
      </c>
      <c r="AP30" s="74">
        <f>COUNTA(AP28:AP29)</f>
        <v>2</v>
      </c>
      <c r="AQ30" s="72"/>
      <c r="AR30" s="72"/>
      <c r="AS30" s="72"/>
      <c r="AT30" s="74"/>
      <c r="AU30" s="72"/>
      <c r="AV30" s="72"/>
      <c r="AW30" s="73"/>
      <c r="AX30" s="269">
        <f>AX28+AX29</f>
        <v>8</v>
      </c>
      <c r="AY30" s="69">
        <f>AY28+AY29</f>
        <v>4</v>
      </c>
      <c r="AZ30" s="69"/>
      <c r="BA30" s="69">
        <f>BA28+BA29</f>
        <v>4</v>
      </c>
      <c r="BB30" s="73"/>
      <c r="BC30" s="269">
        <f>BC28+BC29</f>
        <v>8</v>
      </c>
      <c r="BD30" s="69">
        <f>BD28+BD29</f>
        <v>4</v>
      </c>
      <c r="BE30" s="69"/>
      <c r="BF30" s="69">
        <f>BF28+BF29</f>
        <v>4</v>
      </c>
      <c r="BG30" s="78"/>
    </row>
    <row r="31" spans="2:68" s="62" customFormat="1" ht="51.75" customHeight="1" thickBot="1">
      <c r="B31" s="484" t="s">
        <v>84</v>
      </c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6"/>
      <c r="AE31" s="262">
        <f>AE30</f>
        <v>12</v>
      </c>
      <c r="AF31" s="263">
        <f>AF30</f>
        <v>240</v>
      </c>
      <c r="AG31" s="263">
        <f>AG30</f>
        <v>16</v>
      </c>
      <c r="AH31" s="263">
        <f>AH30</f>
        <v>8</v>
      </c>
      <c r="AI31" s="263"/>
      <c r="AJ31" s="263"/>
      <c r="AK31" s="263"/>
      <c r="AL31" s="263">
        <f>AL30</f>
        <v>8</v>
      </c>
      <c r="AM31" s="263"/>
      <c r="AN31" s="263"/>
      <c r="AO31" s="265">
        <f>AO30</f>
        <v>224</v>
      </c>
      <c r="AP31" s="262">
        <f>AP30</f>
        <v>2</v>
      </c>
      <c r="AQ31" s="263"/>
      <c r="AR31" s="263"/>
      <c r="AS31" s="263"/>
      <c r="AT31" s="266"/>
      <c r="AU31" s="263"/>
      <c r="AV31" s="263"/>
      <c r="AW31" s="265"/>
      <c r="AX31" s="266">
        <f>AX30</f>
        <v>8</v>
      </c>
      <c r="AY31" s="263">
        <f>AY30</f>
        <v>4</v>
      </c>
      <c r="AZ31" s="263"/>
      <c r="BA31" s="264">
        <f>BA30</f>
        <v>4</v>
      </c>
      <c r="BB31" s="264"/>
      <c r="BC31" s="262">
        <f>BC30</f>
        <v>8</v>
      </c>
      <c r="BD31" s="263">
        <f>BD30</f>
        <v>4</v>
      </c>
      <c r="BE31" s="263"/>
      <c r="BF31" s="264">
        <f>BF30</f>
        <v>4</v>
      </c>
      <c r="BG31" s="265"/>
      <c r="BH31" s="58"/>
      <c r="BI31" s="58"/>
      <c r="BJ31" s="58"/>
      <c r="BK31" s="58"/>
      <c r="BL31" s="58"/>
      <c r="BM31" s="59"/>
      <c r="BN31" s="60"/>
      <c r="BO31" s="61"/>
      <c r="BP31" s="61"/>
    </row>
    <row r="32" spans="2:68" s="64" customFormat="1" ht="45.75" customHeight="1" thickBot="1">
      <c r="B32" s="433" t="s">
        <v>50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08"/>
      <c r="AK32" s="408"/>
      <c r="AL32" s="408"/>
      <c r="AM32" s="408"/>
      <c r="AN32" s="408"/>
      <c r="AO32" s="408"/>
      <c r="AP32" s="408"/>
      <c r="AQ32" s="408"/>
      <c r="AR32" s="408"/>
      <c r="AS32" s="408"/>
      <c r="AT32" s="408"/>
      <c r="AU32" s="408"/>
      <c r="AV32" s="408"/>
      <c r="AW32" s="408"/>
      <c r="AX32" s="408"/>
      <c r="AY32" s="408"/>
      <c r="AZ32" s="408"/>
      <c r="BA32" s="408"/>
      <c r="BB32" s="408"/>
      <c r="BC32" s="408"/>
      <c r="BD32" s="408"/>
      <c r="BE32" s="408"/>
      <c r="BF32" s="408"/>
      <c r="BG32" s="409"/>
      <c r="BH32" s="63"/>
      <c r="BI32" s="63"/>
      <c r="BJ32" s="63"/>
      <c r="BK32" s="63"/>
      <c r="BL32" s="63"/>
      <c r="BN32" s="65"/>
      <c r="BO32" s="66"/>
      <c r="BP32" s="66"/>
    </row>
    <row r="33" spans="2:68" s="64" customFormat="1" ht="60.75" customHeight="1" thickBot="1">
      <c r="B33" s="467" t="s">
        <v>67</v>
      </c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9"/>
      <c r="BH33" s="23"/>
      <c r="BI33" s="23"/>
      <c r="BJ33" s="23"/>
      <c r="BK33" s="23"/>
      <c r="BL33" s="23"/>
      <c r="BN33" s="65"/>
      <c r="BO33" s="66"/>
      <c r="BP33" s="66"/>
    </row>
    <row r="34" spans="1:68" s="64" customFormat="1" ht="60.75" customHeight="1">
      <c r="A34" s="27"/>
      <c r="B34" s="28">
        <v>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621" t="s">
        <v>100</v>
      </c>
      <c r="U34" s="621"/>
      <c r="V34" s="621"/>
      <c r="W34" s="622" t="s">
        <v>83</v>
      </c>
      <c r="X34" s="623"/>
      <c r="Y34" s="623"/>
      <c r="Z34" s="623"/>
      <c r="AA34" s="623"/>
      <c r="AB34" s="623"/>
      <c r="AC34" s="623"/>
      <c r="AD34" s="624"/>
      <c r="AE34" s="30">
        <f>AF34/30</f>
        <v>2</v>
      </c>
      <c r="AF34" s="247">
        <f>AG34+AO34</f>
        <v>60</v>
      </c>
      <c r="AG34" s="247"/>
      <c r="AH34" s="246"/>
      <c r="AI34" s="30"/>
      <c r="AJ34" s="30"/>
      <c r="AK34" s="31"/>
      <c r="AL34" s="32"/>
      <c r="AM34" s="32"/>
      <c r="AN34" s="32"/>
      <c r="AO34" s="256">
        <v>60</v>
      </c>
      <c r="AP34" s="42"/>
      <c r="AQ34" s="33">
        <v>3</v>
      </c>
      <c r="AR34" s="33"/>
      <c r="AS34" s="33"/>
      <c r="AT34" s="35"/>
      <c r="AU34" s="33"/>
      <c r="AV34" s="33"/>
      <c r="AW34" s="43"/>
      <c r="AX34" s="42"/>
      <c r="AY34" s="33"/>
      <c r="AZ34" s="33"/>
      <c r="BA34" s="43"/>
      <c r="BB34" s="34"/>
      <c r="BC34" s="261"/>
      <c r="BD34" s="196"/>
      <c r="BE34" s="196"/>
      <c r="BF34" s="227"/>
      <c r="BG34" s="26"/>
      <c r="BH34" s="23"/>
      <c r="BI34" s="23"/>
      <c r="BJ34" s="23"/>
      <c r="BK34" s="23"/>
      <c r="BL34" s="23"/>
      <c r="BN34" s="65"/>
      <c r="BO34" s="66"/>
      <c r="BP34" s="66"/>
    </row>
    <row r="35" spans="1:59" s="27" customFormat="1" ht="190.5" customHeight="1" thickBot="1">
      <c r="A35" s="303"/>
      <c r="B35" s="304">
        <v>4</v>
      </c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437" t="s">
        <v>113</v>
      </c>
      <c r="U35" s="438"/>
      <c r="V35" s="439"/>
      <c r="W35" s="587" t="s">
        <v>112</v>
      </c>
      <c r="X35" s="588"/>
      <c r="Y35" s="588"/>
      <c r="Z35" s="588"/>
      <c r="AA35" s="588"/>
      <c r="AB35" s="588"/>
      <c r="AC35" s="588"/>
      <c r="AD35" s="589"/>
      <c r="AE35" s="329">
        <f>AF35/30</f>
        <v>4</v>
      </c>
      <c r="AF35" s="247">
        <f>AG35+AO35</f>
        <v>120</v>
      </c>
      <c r="AG35" s="247">
        <v>10</v>
      </c>
      <c r="AH35" s="246">
        <v>6</v>
      </c>
      <c r="AI35" s="305"/>
      <c r="AJ35" s="305"/>
      <c r="AK35" s="306"/>
      <c r="AL35" s="307">
        <v>4</v>
      </c>
      <c r="AM35" s="307"/>
      <c r="AN35" s="307"/>
      <c r="AO35" s="45">
        <v>110</v>
      </c>
      <c r="AP35" s="46"/>
      <c r="AQ35" s="47">
        <v>4</v>
      </c>
      <c r="AR35" s="47"/>
      <c r="AS35" s="47"/>
      <c r="AT35" s="49"/>
      <c r="AU35" s="47"/>
      <c r="AV35" s="47"/>
      <c r="AW35" s="50"/>
      <c r="AX35" s="46"/>
      <c r="AY35" s="47"/>
      <c r="AZ35" s="47"/>
      <c r="BA35" s="50"/>
      <c r="BB35" s="48"/>
      <c r="BC35" s="267">
        <f>BD35+BE35+BF35</f>
        <v>10</v>
      </c>
      <c r="BD35" s="268">
        <v>6</v>
      </c>
      <c r="BE35" s="268"/>
      <c r="BF35" s="284">
        <v>4</v>
      </c>
      <c r="BG35" s="51"/>
    </row>
    <row r="36" spans="1:59" s="77" customFormat="1" ht="49.5" customHeight="1" thickBot="1">
      <c r="A36" s="313"/>
      <c r="B36" s="618" t="s">
        <v>25</v>
      </c>
      <c r="C36" s="619"/>
      <c r="D36" s="619"/>
      <c r="E36" s="619"/>
      <c r="F36" s="619"/>
      <c r="G36" s="619"/>
      <c r="H36" s="619"/>
      <c r="I36" s="619"/>
      <c r="J36" s="619"/>
      <c r="K36" s="619"/>
      <c r="L36" s="619"/>
      <c r="M36" s="619"/>
      <c r="N36" s="619"/>
      <c r="O36" s="619"/>
      <c r="P36" s="619"/>
      <c r="Q36" s="619"/>
      <c r="R36" s="619"/>
      <c r="S36" s="619"/>
      <c r="T36" s="619"/>
      <c r="U36" s="619"/>
      <c r="V36" s="619"/>
      <c r="W36" s="619"/>
      <c r="X36" s="619"/>
      <c r="Y36" s="619"/>
      <c r="Z36" s="619"/>
      <c r="AA36" s="619"/>
      <c r="AB36" s="619"/>
      <c r="AC36" s="619"/>
      <c r="AD36" s="620"/>
      <c r="AE36" s="262">
        <f>SUM(AE34:AE35)</f>
        <v>6</v>
      </c>
      <c r="AF36" s="262">
        <f>SUM(AF34:AF35)</f>
        <v>180</v>
      </c>
      <c r="AG36" s="262">
        <f>SUM(AG35:AG35)</f>
        <v>10</v>
      </c>
      <c r="AH36" s="262">
        <f>SUM(AH35:AH35)</f>
        <v>6</v>
      </c>
      <c r="AI36" s="314"/>
      <c r="AJ36" s="314"/>
      <c r="AK36" s="314"/>
      <c r="AL36" s="262">
        <f>SUM(AL35:AL35)</f>
        <v>4</v>
      </c>
      <c r="AM36" s="314"/>
      <c r="AN36" s="315"/>
      <c r="AO36" s="262">
        <f>SUM(AO34:AO35)</f>
        <v>170</v>
      </c>
      <c r="AP36" s="257"/>
      <c r="AQ36" s="72">
        <f>COUNTA(AQ34:AQ35)</f>
        <v>2</v>
      </c>
      <c r="AR36" s="72"/>
      <c r="AS36" s="72"/>
      <c r="AT36" s="74"/>
      <c r="AU36" s="72"/>
      <c r="AV36" s="72"/>
      <c r="AW36" s="222"/>
      <c r="AX36" s="257">
        <f>SUM(AX35:AX35)</f>
        <v>0</v>
      </c>
      <c r="AY36" s="72">
        <f>SUM(AY35:AY35)</f>
        <v>0</v>
      </c>
      <c r="AZ36" s="72"/>
      <c r="BA36" s="222">
        <f>SUM(BA35:BA35)</f>
        <v>0</v>
      </c>
      <c r="BB36" s="73"/>
      <c r="BC36" s="269">
        <f>SUM(BC35:BC35)</f>
        <v>10</v>
      </c>
      <c r="BD36" s="270">
        <f>SUM(BD35:BD35)</f>
        <v>6</v>
      </c>
      <c r="BE36" s="75"/>
      <c r="BF36" s="296">
        <f>SUM(BF35:BF35)</f>
        <v>4</v>
      </c>
      <c r="BG36" s="76"/>
    </row>
    <row r="37" spans="2:59" s="27" customFormat="1" ht="49.5" customHeight="1" thickBot="1">
      <c r="B37" s="379" t="s">
        <v>26</v>
      </c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1"/>
      <c r="AE37" s="188">
        <f aca="true" t="shared" si="1" ref="AE37:AQ37">AE31+AE36</f>
        <v>18</v>
      </c>
      <c r="AF37" s="188">
        <f t="shared" si="1"/>
        <v>420</v>
      </c>
      <c r="AG37" s="188">
        <f t="shared" si="1"/>
        <v>26</v>
      </c>
      <c r="AH37" s="188">
        <f t="shared" si="1"/>
        <v>14</v>
      </c>
      <c r="AI37" s="188">
        <f t="shared" si="1"/>
        <v>0</v>
      </c>
      <c r="AJ37" s="188">
        <f t="shared" si="1"/>
        <v>0</v>
      </c>
      <c r="AK37" s="188">
        <f t="shared" si="1"/>
        <v>0</v>
      </c>
      <c r="AL37" s="188">
        <f t="shared" si="1"/>
        <v>12</v>
      </c>
      <c r="AM37" s="188">
        <f t="shared" si="1"/>
        <v>0</v>
      </c>
      <c r="AN37" s="188">
        <f t="shared" si="1"/>
        <v>0</v>
      </c>
      <c r="AO37" s="188">
        <f t="shared" si="1"/>
        <v>394</v>
      </c>
      <c r="AP37" s="188">
        <f t="shared" si="1"/>
        <v>2</v>
      </c>
      <c r="AQ37" s="188">
        <f t="shared" si="1"/>
        <v>2</v>
      </c>
      <c r="AR37" s="81"/>
      <c r="AS37" s="81"/>
      <c r="AT37" s="83"/>
      <c r="AU37" s="81"/>
      <c r="AV37" s="81"/>
      <c r="AW37" s="82"/>
      <c r="AX37" s="188">
        <f>AX31+AX36</f>
        <v>8</v>
      </c>
      <c r="AY37" s="188">
        <f>AY31+AY36</f>
        <v>4</v>
      </c>
      <c r="AZ37" s="188">
        <f>AZ31+AZ36</f>
        <v>0</v>
      </c>
      <c r="BA37" s="188">
        <f>BA31+BA36</f>
        <v>4</v>
      </c>
      <c r="BB37" s="84"/>
      <c r="BC37" s="188">
        <f>BC31+BC36</f>
        <v>18</v>
      </c>
      <c r="BD37" s="188">
        <f>BD31+BD36</f>
        <v>10</v>
      </c>
      <c r="BE37" s="188"/>
      <c r="BF37" s="188">
        <f>BF31+BF36</f>
        <v>8</v>
      </c>
      <c r="BG37" s="85"/>
    </row>
    <row r="38" spans="2:59" s="27" customFormat="1" ht="39.75" customHeight="1">
      <c r="B38" s="501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614"/>
      <c r="V38" s="614"/>
      <c r="W38" s="87"/>
      <c r="X38" s="87"/>
      <c r="Y38" s="88"/>
      <c r="Z38" s="88"/>
      <c r="AA38" s="89"/>
      <c r="AB38" s="492" t="s">
        <v>27</v>
      </c>
      <c r="AC38" s="493"/>
      <c r="AD38" s="615"/>
      <c r="AE38" s="507" t="s">
        <v>28</v>
      </c>
      <c r="AF38" s="508"/>
      <c r="AG38" s="508"/>
      <c r="AH38" s="508"/>
      <c r="AI38" s="508"/>
      <c r="AJ38" s="508"/>
      <c r="AK38" s="508"/>
      <c r="AL38" s="508"/>
      <c r="AM38" s="508"/>
      <c r="AN38" s="613"/>
      <c r="AO38" s="613"/>
      <c r="AP38" s="258">
        <f>AX38+BC38</f>
        <v>2</v>
      </c>
      <c r="AQ38" s="189"/>
      <c r="AR38" s="189"/>
      <c r="AS38" s="189"/>
      <c r="AT38" s="191"/>
      <c r="AU38" s="189"/>
      <c r="AV38" s="189"/>
      <c r="AW38" s="223"/>
      <c r="AX38" s="258">
        <v>1</v>
      </c>
      <c r="AY38" s="189"/>
      <c r="AZ38" s="189"/>
      <c r="BA38" s="223"/>
      <c r="BB38" s="190"/>
      <c r="BC38" s="272">
        <v>1</v>
      </c>
      <c r="BD38" s="273"/>
      <c r="BE38" s="273"/>
      <c r="BF38" s="274"/>
      <c r="BG38" s="275"/>
    </row>
    <row r="39" spans="2:59" s="27" customFormat="1" ht="39.75" customHeight="1">
      <c r="B39" s="501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441"/>
      <c r="V39" s="441"/>
      <c r="W39" s="87"/>
      <c r="X39" s="87"/>
      <c r="Y39" s="88"/>
      <c r="Z39" s="88"/>
      <c r="AA39" s="88"/>
      <c r="AB39" s="495"/>
      <c r="AC39" s="496"/>
      <c r="AD39" s="616"/>
      <c r="AE39" s="426" t="s">
        <v>29</v>
      </c>
      <c r="AF39" s="427"/>
      <c r="AG39" s="427"/>
      <c r="AH39" s="427"/>
      <c r="AI39" s="427"/>
      <c r="AJ39" s="427"/>
      <c r="AK39" s="427"/>
      <c r="AL39" s="427"/>
      <c r="AM39" s="427"/>
      <c r="AN39" s="610"/>
      <c r="AO39" s="610"/>
      <c r="AP39" s="259"/>
      <c r="AQ39" s="91">
        <f>AY39+BD39</f>
        <v>4</v>
      </c>
      <c r="AR39" s="91"/>
      <c r="AS39" s="91"/>
      <c r="AT39" s="93"/>
      <c r="AU39" s="91"/>
      <c r="AV39" s="91"/>
      <c r="AW39" s="224"/>
      <c r="AX39" s="259"/>
      <c r="AY39" s="91">
        <v>2</v>
      </c>
      <c r="AZ39" s="91"/>
      <c r="BA39" s="224"/>
      <c r="BB39" s="92"/>
      <c r="BC39" s="276"/>
      <c r="BD39" s="277">
        <v>2</v>
      </c>
      <c r="BE39" s="277"/>
      <c r="BF39" s="278"/>
      <c r="BG39" s="279"/>
    </row>
    <row r="40" spans="2:59" s="27" customFormat="1" ht="39.75" customHeight="1">
      <c r="B40" s="501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441"/>
      <c r="V40" s="441"/>
      <c r="W40" s="87"/>
      <c r="X40" s="87"/>
      <c r="Y40" s="88"/>
      <c r="Z40" s="88"/>
      <c r="AA40" s="88"/>
      <c r="AB40" s="495"/>
      <c r="AC40" s="496"/>
      <c r="AD40" s="616"/>
      <c r="AE40" s="426" t="s">
        <v>30</v>
      </c>
      <c r="AF40" s="427"/>
      <c r="AG40" s="427"/>
      <c r="AH40" s="427"/>
      <c r="AI40" s="427"/>
      <c r="AJ40" s="427"/>
      <c r="AK40" s="427"/>
      <c r="AL40" s="427"/>
      <c r="AM40" s="427"/>
      <c r="AN40" s="610"/>
      <c r="AO40" s="610"/>
      <c r="AP40" s="259"/>
      <c r="AQ40" s="91"/>
      <c r="AR40" s="91"/>
      <c r="AS40" s="91"/>
      <c r="AT40" s="93"/>
      <c r="AU40" s="91"/>
      <c r="AV40" s="91"/>
      <c r="AW40" s="224"/>
      <c r="AX40" s="259"/>
      <c r="AY40" s="91"/>
      <c r="AZ40" s="91"/>
      <c r="BA40" s="224"/>
      <c r="BB40" s="92"/>
      <c r="BC40" s="276"/>
      <c r="BD40" s="277"/>
      <c r="BE40" s="277"/>
      <c r="BF40" s="278"/>
      <c r="BG40" s="279"/>
    </row>
    <row r="41" spans="2:59" s="27" customFormat="1" ht="39.75" customHeight="1">
      <c r="B41" s="501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94" t="s">
        <v>31</v>
      </c>
      <c r="U41" s="442"/>
      <c r="V41" s="442"/>
      <c r="W41" s="87"/>
      <c r="X41" s="87"/>
      <c r="Y41" s="88"/>
      <c r="Z41" s="88"/>
      <c r="AA41" s="88"/>
      <c r="AB41" s="495"/>
      <c r="AC41" s="496"/>
      <c r="AD41" s="616"/>
      <c r="AE41" s="426" t="s">
        <v>32</v>
      </c>
      <c r="AF41" s="427"/>
      <c r="AG41" s="427"/>
      <c r="AH41" s="427"/>
      <c r="AI41" s="427"/>
      <c r="AJ41" s="427"/>
      <c r="AK41" s="427"/>
      <c r="AL41" s="427"/>
      <c r="AM41" s="427"/>
      <c r="AN41" s="610"/>
      <c r="AO41" s="610"/>
      <c r="AP41" s="259"/>
      <c r="AQ41" s="91"/>
      <c r="AR41" s="91"/>
      <c r="AS41" s="91"/>
      <c r="AT41" s="93"/>
      <c r="AU41" s="91"/>
      <c r="AV41" s="91"/>
      <c r="AW41" s="224"/>
      <c r="AX41" s="259"/>
      <c r="AY41" s="91"/>
      <c r="AZ41" s="91"/>
      <c r="BA41" s="224"/>
      <c r="BB41" s="92"/>
      <c r="BC41" s="276"/>
      <c r="BD41" s="277"/>
      <c r="BE41" s="277"/>
      <c r="BF41" s="278"/>
      <c r="BG41" s="279"/>
    </row>
    <row r="42" spans="2:59" s="27" customFormat="1" ht="39.75" customHeight="1">
      <c r="B42" s="501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490" t="s">
        <v>46</v>
      </c>
      <c r="U42" s="611"/>
      <c r="V42" s="95"/>
      <c r="W42" s="87"/>
      <c r="X42" s="87"/>
      <c r="Y42" s="96"/>
      <c r="Z42" s="96"/>
      <c r="AA42" s="96"/>
      <c r="AB42" s="495"/>
      <c r="AC42" s="496"/>
      <c r="AD42" s="616"/>
      <c r="AE42" s="426" t="s">
        <v>33</v>
      </c>
      <c r="AF42" s="427"/>
      <c r="AG42" s="427"/>
      <c r="AH42" s="427"/>
      <c r="AI42" s="427"/>
      <c r="AJ42" s="427"/>
      <c r="AK42" s="427"/>
      <c r="AL42" s="427"/>
      <c r="AM42" s="427"/>
      <c r="AN42" s="610"/>
      <c r="AO42" s="610"/>
      <c r="AP42" s="259"/>
      <c r="AQ42" s="91"/>
      <c r="AR42" s="91"/>
      <c r="AS42" s="91"/>
      <c r="AT42" s="93"/>
      <c r="AU42" s="91"/>
      <c r="AV42" s="91"/>
      <c r="AW42" s="224"/>
      <c r="AX42" s="259"/>
      <c r="AY42" s="91"/>
      <c r="AZ42" s="91"/>
      <c r="BA42" s="224"/>
      <c r="BB42" s="92"/>
      <c r="BC42" s="276"/>
      <c r="BD42" s="277"/>
      <c r="BE42" s="277"/>
      <c r="BF42" s="278"/>
      <c r="BG42" s="279"/>
    </row>
    <row r="43" spans="2:59" s="27" customFormat="1" ht="39.75" customHeight="1">
      <c r="B43" s="501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487" t="s">
        <v>47</v>
      </c>
      <c r="U43" s="611"/>
      <c r="V43" s="95"/>
      <c r="W43" s="87"/>
      <c r="X43" s="87"/>
      <c r="Y43" s="88"/>
      <c r="Z43" s="88"/>
      <c r="AA43" s="88"/>
      <c r="AB43" s="495"/>
      <c r="AC43" s="496"/>
      <c r="AD43" s="616"/>
      <c r="AE43" s="426" t="s">
        <v>17</v>
      </c>
      <c r="AF43" s="427"/>
      <c r="AG43" s="427"/>
      <c r="AH43" s="427"/>
      <c r="AI43" s="427"/>
      <c r="AJ43" s="427"/>
      <c r="AK43" s="427"/>
      <c r="AL43" s="427"/>
      <c r="AM43" s="427"/>
      <c r="AN43" s="610"/>
      <c r="AO43" s="610"/>
      <c r="AP43" s="259"/>
      <c r="AQ43" s="91"/>
      <c r="AR43" s="91"/>
      <c r="AS43" s="91"/>
      <c r="AT43" s="93"/>
      <c r="AU43" s="91"/>
      <c r="AV43" s="91"/>
      <c r="AW43" s="224"/>
      <c r="AX43" s="259"/>
      <c r="AY43" s="91"/>
      <c r="AZ43" s="91"/>
      <c r="BA43" s="224"/>
      <c r="BB43" s="92"/>
      <c r="BC43" s="276"/>
      <c r="BD43" s="277"/>
      <c r="BE43" s="277"/>
      <c r="BF43" s="278"/>
      <c r="BG43" s="279"/>
    </row>
    <row r="44" spans="2:59" s="27" customFormat="1" ht="39.75" customHeight="1">
      <c r="B44" s="501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487" t="s">
        <v>48</v>
      </c>
      <c r="U44" s="487"/>
      <c r="V44" s="95"/>
      <c r="W44" s="87"/>
      <c r="X44" s="87"/>
      <c r="Y44" s="88"/>
      <c r="Z44" s="88"/>
      <c r="AA44" s="88"/>
      <c r="AB44" s="495"/>
      <c r="AC44" s="496"/>
      <c r="AD44" s="616"/>
      <c r="AE44" s="426" t="s">
        <v>18</v>
      </c>
      <c r="AF44" s="427"/>
      <c r="AG44" s="427"/>
      <c r="AH44" s="427"/>
      <c r="AI44" s="427"/>
      <c r="AJ44" s="427"/>
      <c r="AK44" s="427"/>
      <c r="AL44" s="427"/>
      <c r="AM44" s="427"/>
      <c r="AN44" s="610"/>
      <c r="AO44" s="610"/>
      <c r="AP44" s="259"/>
      <c r="AQ44" s="91"/>
      <c r="AR44" s="91"/>
      <c r="AS44" s="91"/>
      <c r="AT44" s="93"/>
      <c r="AU44" s="91"/>
      <c r="AV44" s="91"/>
      <c r="AW44" s="224"/>
      <c r="AX44" s="259"/>
      <c r="AY44" s="91"/>
      <c r="AZ44" s="91"/>
      <c r="BA44" s="224"/>
      <c r="BB44" s="92"/>
      <c r="BC44" s="276"/>
      <c r="BD44" s="277"/>
      <c r="BE44" s="277"/>
      <c r="BF44" s="278"/>
      <c r="BG44" s="279"/>
    </row>
    <row r="45" spans="2:59" s="27" customFormat="1" ht="39.75" customHeight="1" thickBot="1">
      <c r="B45" s="501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487" t="s">
        <v>49</v>
      </c>
      <c r="U45" s="611"/>
      <c r="V45" s="611"/>
      <c r="W45" s="87"/>
      <c r="X45" s="87"/>
      <c r="Y45" s="88"/>
      <c r="Z45" s="88"/>
      <c r="AA45" s="88"/>
      <c r="AB45" s="498"/>
      <c r="AC45" s="499"/>
      <c r="AD45" s="617"/>
      <c r="AE45" s="502" t="s">
        <v>34</v>
      </c>
      <c r="AF45" s="503"/>
      <c r="AG45" s="503"/>
      <c r="AH45" s="503"/>
      <c r="AI45" s="503"/>
      <c r="AJ45" s="503"/>
      <c r="AK45" s="503"/>
      <c r="AL45" s="503"/>
      <c r="AM45" s="503"/>
      <c r="AN45" s="612"/>
      <c r="AO45" s="612"/>
      <c r="AP45" s="260"/>
      <c r="AQ45" s="192"/>
      <c r="AR45" s="192"/>
      <c r="AS45" s="192"/>
      <c r="AT45" s="194"/>
      <c r="AU45" s="192"/>
      <c r="AV45" s="192"/>
      <c r="AW45" s="225"/>
      <c r="AX45" s="260"/>
      <c r="AY45" s="192"/>
      <c r="AZ45" s="192"/>
      <c r="BA45" s="225"/>
      <c r="BB45" s="193"/>
      <c r="BC45" s="280"/>
      <c r="BD45" s="281"/>
      <c r="BE45" s="281"/>
      <c r="BF45" s="282"/>
      <c r="BG45" s="283"/>
    </row>
    <row r="46" spans="23:41" s="27" customFormat="1" ht="14.25">
      <c r="W46" s="97"/>
      <c r="X46" s="97"/>
      <c r="Y46" s="97"/>
      <c r="Z46" s="97"/>
      <c r="AA46" s="97"/>
      <c r="AB46" s="97"/>
      <c r="AC46" s="97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</row>
    <row r="47" spans="2:48" s="27" customFormat="1" ht="30" customHeigh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505"/>
      <c r="U47" s="598"/>
      <c r="V47" s="101"/>
      <c r="W47" s="470"/>
      <c r="X47" s="470"/>
      <c r="Y47" s="512"/>
      <c r="Z47" s="512"/>
      <c r="AA47" s="102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4"/>
      <c r="AV47" s="105"/>
    </row>
    <row r="48" spans="2:51" s="27" customFormat="1" ht="36.75" customHeight="1" thickBot="1">
      <c r="B48" s="510" t="s">
        <v>35</v>
      </c>
      <c r="C48" s="511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511"/>
      <c r="T48" s="511"/>
      <c r="U48" s="511"/>
      <c r="V48" s="511"/>
      <c r="W48" s="511"/>
      <c r="X48" s="511"/>
      <c r="Y48" s="511"/>
      <c r="Z48" s="511"/>
      <c r="AA48" s="106"/>
      <c r="AB48" s="491"/>
      <c r="AC48" s="491"/>
      <c r="AD48" s="491"/>
      <c r="AE48" s="491"/>
      <c r="AF48" s="491"/>
      <c r="AG48" s="491"/>
      <c r="AH48" s="491"/>
      <c r="AI48" s="491"/>
      <c r="AJ48" s="491"/>
      <c r="AK48" s="491"/>
      <c r="AL48" s="491"/>
      <c r="AM48" s="491"/>
      <c r="AN48" s="491"/>
      <c r="AO48" s="491"/>
      <c r="AP48" s="491"/>
      <c r="AQ48" s="491"/>
      <c r="AR48" s="491"/>
      <c r="AS48" s="491"/>
      <c r="AT48" s="491"/>
      <c r="AU48" s="491"/>
      <c r="AV48" s="491"/>
      <c r="AW48" s="491"/>
      <c r="AX48" s="491"/>
      <c r="AY48" s="491"/>
    </row>
    <row r="49" spans="2:51" s="27" customFormat="1" ht="69.75" customHeight="1" thickBot="1">
      <c r="B49" s="326" t="s">
        <v>36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606" t="s">
        <v>37</v>
      </c>
      <c r="U49" s="607"/>
      <c r="V49" s="362" t="s">
        <v>38</v>
      </c>
      <c r="W49" s="363"/>
      <c r="X49" s="364"/>
      <c r="Y49" s="608" t="s">
        <v>39</v>
      </c>
      <c r="Z49" s="609"/>
      <c r="AA49" s="364"/>
      <c r="AB49" s="590" t="s">
        <v>40</v>
      </c>
      <c r="AC49" s="591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80"/>
      <c r="AU49" s="180"/>
      <c r="AV49" s="180"/>
      <c r="AW49" s="180"/>
      <c r="AX49" s="180"/>
      <c r="AY49" s="180"/>
    </row>
    <row r="50" spans="2:51" s="27" customFormat="1" ht="39.75" customHeight="1">
      <c r="B50" s="108">
        <v>1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596" t="s">
        <v>94</v>
      </c>
      <c r="U50" s="597"/>
      <c r="V50" s="592" t="s">
        <v>101</v>
      </c>
      <c r="W50" s="505"/>
      <c r="X50" s="593"/>
      <c r="Y50" s="356">
        <v>2</v>
      </c>
      <c r="Z50" s="357"/>
      <c r="AA50" s="358"/>
      <c r="AB50" s="594">
        <v>3</v>
      </c>
      <c r="AC50" s="595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2"/>
      <c r="AU50" s="90"/>
      <c r="AV50" s="90"/>
      <c r="AW50" s="90"/>
      <c r="AX50" s="90"/>
      <c r="AY50" s="90"/>
    </row>
    <row r="51" spans="2:51" s="27" customFormat="1" ht="39.75" customHeight="1" thickBot="1">
      <c r="B51" s="109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604"/>
      <c r="U51" s="605"/>
      <c r="V51" s="359"/>
      <c r="W51" s="360"/>
      <c r="X51" s="361"/>
      <c r="Y51" s="359"/>
      <c r="Z51" s="360"/>
      <c r="AA51" s="361"/>
      <c r="AB51" s="599"/>
      <c r="AC51" s="600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3"/>
      <c r="AU51" s="90"/>
      <c r="AV51" s="90"/>
      <c r="AW51" s="90"/>
      <c r="AX51" s="90"/>
      <c r="AY51" s="90"/>
    </row>
    <row r="52" spans="2:51" s="27" customFormat="1" ht="39.75" customHeight="1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11"/>
      <c r="V52" s="112"/>
      <c r="W52" s="113"/>
      <c r="X52" s="113"/>
      <c r="Y52" s="114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6"/>
      <c r="AR52" s="116"/>
      <c r="AS52" s="116"/>
      <c r="AT52" s="115"/>
      <c r="AU52" s="117"/>
      <c r="AV52" s="117"/>
      <c r="AW52" s="117"/>
      <c r="AX52" s="117"/>
      <c r="AY52" s="117"/>
    </row>
    <row r="53" spans="2:55" s="27" customFormat="1" ht="24.75" customHeight="1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601"/>
      <c r="V53" s="602"/>
      <c r="W53" s="602"/>
      <c r="X53" s="602"/>
      <c r="Y53" s="97"/>
      <c r="Z53" s="97"/>
      <c r="AA53" s="97"/>
      <c r="AB53" s="98"/>
      <c r="AC53" s="98"/>
      <c r="AD53" s="98"/>
      <c r="AE53" s="98"/>
      <c r="AF53" s="98"/>
      <c r="AG53" s="121"/>
      <c r="AH53" s="121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</row>
    <row r="54" spans="2:59" s="27" customFormat="1" ht="54.75" customHeight="1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V54" s="123"/>
      <c r="W54" s="123"/>
      <c r="X54" s="123"/>
      <c r="Y54" s="124"/>
      <c r="Z54" s="124"/>
      <c r="AA54" s="124"/>
      <c r="AB54" s="124"/>
      <c r="AC54" s="124"/>
      <c r="AD54" s="124"/>
      <c r="AE54" s="124"/>
      <c r="AF54" s="124"/>
      <c r="AG54" s="483" t="s">
        <v>118</v>
      </c>
      <c r="AH54" s="483"/>
      <c r="AI54" s="603"/>
      <c r="AJ54" s="603"/>
      <c r="AK54" s="603"/>
      <c r="AL54" s="603"/>
      <c r="AM54" s="603"/>
      <c r="AN54" s="603"/>
      <c r="AO54" s="603"/>
      <c r="AP54" s="603"/>
      <c r="AQ54" s="603"/>
      <c r="AR54" s="603"/>
      <c r="AS54" s="603"/>
      <c r="AT54" s="603"/>
      <c r="AU54" s="603"/>
      <c r="AV54" s="603"/>
      <c r="AW54" s="603"/>
      <c r="AX54" s="603"/>
      <c r="AY54" s="603"/>
      <c r="AZ54" s="603"/>
      <c r="BA54" s="603"/>
      <c r="BB54" s="603"/>
      <c r="BC54" s="603"/>
      <c r="BD54" s="603"/>
      <c r="BE54" s="603"/>
      <c r="BF54" s="220"/>
      <c r="BG54" s="125"/>
    </row>
    <row r="55" spans="21:59" s="27" customFormat="1" ht="24.75" customHeight="1">
      <c r="U55" s="126"/>
      <c r="V55" s="120" t="s">
        <v>64</v>
      </c>
      <c r="W55" s="120"/>
      <c r="X55" s="120"/>
      <c r="Y55" s="124"/>
      <c r="Z55" s="124"/>
      <c r="AA55" s="127"/>
      <c r="AB55" s="124"/>
      <c r="AC55" s="124"/>
      <c r="AD55" s="124"/>
      <c r="AE55" s="120"/>
      <c r="AF55" s="124"/>
      <c r="AG55" s="124"/>
      <c r="AH55" s="124"/>
      <c r="AI55" s="124"/>
      <c r="AJ55" s="124"/>
      <c r="AK55" s="120"/>
      <c r="AL55" s="120"/>
      <c r="AM55" s="120"/>
      <c r="AN55" s="124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</row>
    <row r="56" spans="21:59" s="27" customFormat="1" ht="45.75" customHeight="1">
      <c r="U56" s="126"/>
      <c r="V56" s="218" t="s">
        <v>65</v>
      </c>
      <c r="W56" s="134"/>
      <c r="X56" s="135"/>
      <c r="Y56" s="136"/>
      <c r="Z56" s="136"/>
      <c r="AA56" s="137" t="s">
        <v>97</v>
      </c>
      <c r="AB56" s="138"/>
      <c r="AC56" s="137"/>
      <c r="AD56" s="139" t="s">
        <v>42</v>
      </c>
      <c r="AE56" s="128"/>
      <c r="AF56" s="128"/>
      <c r="AG56" s="128"/>
      <c r="AH56" s="128"/>
      <c r="AI56" s="124"/>
      <c r="AJ56" s="124"/>
      <c r="AK56" s="120"/>
      <c r="AL56" s="120"/>
      <c r="AM56" s="120"/>
      <c r="AN56" s="124"/>
      <c r="AO56" s="129"/>
      <c r="AP56" s="130"/>
      <c r="AQ56" s="129"/>
      <c r="AR56" s="130"/>
      <c r="AS56" s="100"/>
      <c r="AT56" s="131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</row>
    <row r="57" spans="21:59" s="27" customFormat="1" ht="24.75" customHeight="1">
      <c r="U57" s="126"/>
      <c r="V57" s="113"/>
      <c r="W57" s="113"/>
      <c r="X57" s="212"/>
      <c r="Y57" s="213" t="s">
        <v>43</v>
      </c>
      <c r="Z57" s="214"/>
      <c r="AA57" s="215"/>
      <c r="AB57" s="216" t="s">
        <v>44</v>
      </c>
      <c r="AC57" s="216"/>
      <c r="AD57" s="128"/>
      <c r="AE57" s="128"/>
      <c r="AF57" s="128"/>
      <c r="AG57" s="128"/>
      <c r="AH57" s="128"/>
      <c r="AI57" s="124"/>
      <c r="AJ57" s="124"/>
      <c r="AK57" s="120"/>
      <c r="AL57" s="120"/>
      <c r="AM57" s="120"/>
      <c r="AN57" s="124"/>
      <c r="AO57" s="129"/>
      <c r="AP57" s="130"/>
      <c r="AQ57" s="129"/>
      <c r="AR57" s="130"/>
      <c r="AS57" s="100"/>
      <c r="AT57" s="131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</row>
    <row r="58" spans="21:59" s="27" customFormat="1" ht="24.75" customHeight="1">
      <c r="U58" s="126"/>
      <c r="V58" s="113"/>
      <c r="W58" s="113"/>
      <c r="X58" s="217"/>
      <c r="Y58" s="217"/>
      <c r="Z58" s="217"/>
      <c r="AA58" s="212"/>
      <c r="AB58" s="212"/>
      <c r="AC58" s="212"/>
      <c r="AD58" s="128"/>
      <c r="AE58" s="128"/>
      <c r="AF58" s="128"/>
      <c r="AG58" s="128"/>
      <c r="AH58" s="128"/>
      <c r="AI58" s="124"/>
      <c r="AJ58" s="124"/>
      <c r="AK58" s="120"/>
      <c r="AL58" s="120"/>
      <c r="AM58" s="120"/>
      <c r="AN58" s="124"/>
      <c r="AO58" s="129"/>
      <c r="AP58" s="130"/>
      <c r="AQ58" s="129"/>
      <c r="AR58" s="130"/>
      <c r="AS58" s="100"/>
      <c r="AT58" s="131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</row>
    <row r="59" spans="21:55" s="27" customFormat="1" ht="36.75" customHeight="1">
      <c r="U59" s="126"/>
      <c r="V59" s="133" t="s">
        <v>41</v>
      </c>
      <c r="W59" s="134"/>
      <c r="X59" s="135"/>
      <c r="Y59" s="136"/>
      <c r="Z59" s="136"/>
      <c r="AA59" s="137" t="s">
        <v>98</v>
      </c>
      <c r="AB59" s="138"/>
      <c r="AC59" s="137"/>
      <c r="AD59" s="139"/>
      <c r="AE59" s="140"/>
      <c r="AF59" s="141"/>
      <c r="AI59" s="506" t="s">
        <v>85</v>
      </c>
      <c r="AJ59" s="506"/>
      <c r="AK59" s="506"/>
      <c r="AL59" s="506"/>
      <c r="AM59" s="506"/>
      <c r="AN59" s="506"/>
      <c r="AO59" s="506"/>
      <c r="AP59" s="506"/>
      <c r="AQ59" s="506"/>
      <c r="AR59" s="142"/>
      <c r="AS59" s="142"/>
      <c r="AT59" s="143"/>
      <c r="AU59" s="144" t="s">
        <v>86</v>
      </c>
      <c r="AV59" s="144" t="s">
        <v>115</v>
      </c>
      <c r="AW59" s="144"/>
      <c r="AX59" s="145"/>
      <c r="AY59" s="144"/>
      <c r="AZ59" s="146" t="s">
        <v>42</v>
      </c>
      <c r="BA59" s="146"/>
      <c r="BB59" s="12"/>
      <c r="BC59" s="12"/>
    </row>
    <row r="60" spans="2:53" s="132" customFormat="1" ht="38.25" customHeight="1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18"/>
      <c r="V60" s="147"/>
      <c r="W60" s="134"/>
      <c r="X60" s="212"/>
      <c r="Y60" s="213" t="s">
        <v>43</v>
      </c>
      <c r="Z60" s="214"/>
      <c r="AA60" s="215"/>
      <c r="AB60" s="216" t="s">
        <v>44</v>
      </c>
      <c r="AC60" s="216"/>
      <c r="AD60" s="152"/>
      <c r="AE60" s="152"/>
      <c r="AF60" s="152"/>
      <c r="AI60" s="244"/>
      <c r="AJ60" s="244"/>
      <c r="AK60" s="244"/>
      <c r="AL60" s="244"/>
      <c r="AM60" s="244"/>
      <c r="AN60" s="244"/>
      <c r="AO60" s="244"/>
      <c r="AP60" s="244"/>
      <c r="AQ60" s="244"/>
      <c r="AS60" s="149" t="s">
        <v>43</v>
      </c>
      <c r="AU60" s="150"/>
      <c r="AW60" s="151" t="s">
        <v>44</v>
      </c>
      <c r="AX60" s="152"/>
      <c r="AY60" s="152"/>
      <c r="AZ60" s="152"/>
      <c r="BA60" s="152"/>
    </row>
    <row r="61" spans="2:53" s="27" customFormat="1" ht="24.75" customHeight="1">
      <c r="B61" s="153"/>
      <c r="U61" s="154"/>
      <c r="V61" s="155"/>
      <c r="W61" s="156"/>
      <c r="X61" s="217"/>
      <c r="Y61" s="217"/>
      <c r="Z61" s="217"/>
      <c r="AA61" s="212"/>
      <c r="AB61" s="212"/>
      <c r="AC61" s="212"/>
      <c r="AD61" s="148"/>
      <c r="AE61" s="150"/>
      <c r="AF61" s="157"/>
      <c r="AI61" s="124"/>
      <c r="AJ61" s="124"/>
      <c r="AK61" s="124"/>
      <c r="AL61" s="124"/>
      <c r="AM61" s="124"/>
      <c r="AN61" s="124"/>
      <c r="AO61" s="155"/>
      <c r="AP61" s="155"/>
      <c r="AQ61" s="155"/>
      <c r="AS61" s="155"/>
      <c r="AT61" s="155"/>
      <c r="AU61" s="158"/>
      <c r="AV61" s="158"/>
      <c r="AW61" s="159"/>
      <c r="AX61" s="158"/>
      <c r="AY61" s="158"/>
      <c r="AZ61" s="160"/>
      <c r="BA61" s="160"/>
    </row>
    <row r="62" spans="21:53" s="27" customFormat="1" ht="24.75" customHeight="1">
      <c r="U62" s="126"/>
      <c r="V62" s="147"/>
      <c r="W62" s="134"/>
      <c r="X62" s="161"/>
      <c r="Y62" s="148"/>
      <c r="Z62" s="148"/>
      <c r="AA62" s="141"/>
      <c r="AB62" s="162"/>
      <c r="AC62" s="157"/>
      <c r="AD62" s="141"/>
      <c r="AE62" s="160"/>
      <c r="AF62" s="141"/>
      <c r="AI62" s="124"/>
      <c r="AJ62" s="124"/>
      <c r="AK62" s="120"/>
      <c r="AL62" s="120"/>
      <c r="AM62" s="120"/>
      <c r="AN62" s="124"/>
      <c r="AO62" s="163"/>
      <c r="AP62" s="134"/>
      <c r="AQ62" s="134"/>
      <c r="AR62" s="155"/>
      <c r="AS62" s="155"/>
      <c r="AT62" s="148"/>
      <c r="AU62" s="141"/>
      <c r="AV62" s="157"/>
      <c r="AW62" s="157"/>
      <c r="AX62" s="160"/>
      <c r="AY62" s="157"/>
      <c r="AZ62" s="141"/>
      <c r="BA62" s="141"/>
    </row>
    <row r="63" spans="2:53" s="27" customFormat="1" ht="36.75" customHeight="1">
      <c r="B63" s="164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6"/>
      <c r="W63" s="167"/>
      <c r="X63" s="168"/>
      <c r="Y63" s="169"/>
      <c r="Z63" s="165"/>
      <c r="AA63" s="170"/>
      <c r="AB63" s="151"/>
      <c r="AC63" s="156"/>
      <c r="AE63" s="152"/>
      <c r="AF63" s="156"/>
      <c r="AI63" s="124"/>
      <c r="AJ63" s="124"/>
      <c r="AK63" s="124"/>
      <c r="AL63" s="124"/>
      <c r="AM63" s="124"/>
      <c r="AN63" s="124"/>
      <c r="AO63" s="171"/>
      <c r="AP63" s="172"/>
      <c r="AQ63" s="171"/>
      <c r="AS63" s="149"/>
      <c r="AU63" s="150"/>
      <c r="AV63" s="132"/>
      <c r="AW63" s="151"/>
      <c r="AX63" s="152"/>
      <c r="AY63" s="152"/>
      <c r="AZ63" s="152"/>
      <c r="BA63" s="152"/>
    </row>
    <row r="64" spans="22:54" s="27" customFormat="1" ht="14.25" customHeight="1">
      <c r="V64" s="120"/>
      <c r="W64" s="120"/>
      <c r="X64" s="120"/>
      <c r="Y64" s="173"/>
      <c r="Z64" s="173"/>
      <c r="AA64" s="173"/>
      <c r="AB64" s="173"/>
      <c r="AC64" s="173"/>
      <c r="AD64" s="173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</row>
    <row r="65" spans="21:54" s="27" customFormat="1" ht="18" customHeight="1">
      <c r="U65" s="175"/>
      <c r="V65" s="20"/>
      <c r="W65" s="176"/>
      <c r="X65" s="119"/>
      <c r="Y65" s="173"/>
      <c r="Z65" s="173"/>
      <c r="AA65" s="173"/>
      <c r="AB65" s="173"/>
      <c r="AC65" s="173"/>
      <c r="AD65" s="173"/>
      <c r="AE65" s="12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20"/>
      <c r="AT65" s="10"/>
      <c r="AU65" s="10"/>
      <c r="AV65" s="10"/>
      <c r="AW65" s="10"/>
      <c r="AX65" s="10"/>
      <c r="AY65" s="10"/>
      <c r="AZ65" s="120"/>
      <c r="BA65" s="120"/>
      <c r="BB65" s="120"/>
    </row>
    <row r="66" spans="21:51" s="27" customFormat="1" ht="15">
      <c r="U66" s="126"/>
      <c r="Y66" s="177"/>
      <c r="Z66" s="177"/>
      <c r="AA66" s="127"/>
      <c r="AB66" s="177"/>
      <c r="AC66" s="177"/>
      <c r="AD66" s="177"/>
      <c r="AF66" s="127"/>
      <c r="AG66" s="127"/>
      <c r="AH66" s="127"/>
      <c r="AI66" s="177"/>
      <c r="AJ66" s="177"/>
      <c r="AN66" s="177"/>
      <c r="AO66" s="177"/>
      <c r="AS66" s="1"/>
      <c r="AT66" s="1"/>
      <c r="AU66" s="1"/>
      <c r="AV66" s="1"/>
      <c r="AW66" s="1"/>
      <c r="AX66" s="1"/>
      <c r="AY66" s="1"/>
    </row>
    <row r="67" spans="21:30" ht="12.75">
      <c r="U67" s="1"/>
      <c r="V67" s="178"/>
      <c r="W67" s="1"/>
      <c r="X67" s="178"/>
      <c r="Y67" s="1"/>
      <c r="Z67" s="1"/>
      <c r="AA67" s="1"/>
      <c r="AB67" s="1"/>
      <c r="AC67" s="1"/>
      <c r="AD67" s="1"/>
    </row>
    <row r="72" ht="12.75">
      <c r="AA72" s="5" t="s">
        <v>45</v>
      </c>
    </row>
  </sheetData>
  <sheetProtection/>
  <mergeCells count="124">
    <mergeCell ref="B2:BB2"/>
    <mergeCell ref="B4:BB4"/>
    <mergeCell ref="V5:AU5"/>
    <mergeCell ref="V6:AU6"/>
    <mergeCell ref="T7:U7"/>
    <mergeCell ref="X7:AO7"/>
    <mergeCell ref="BB7:BG7"/>
    <mergeCell ref="X12:AU12"/>
    <mergeCell ref="A8:U8"/>
    <mergeCell ref="W8:AA8"/>
    <mergeCell ref="AB8:AU8"/>
    <mergeCell ref="AV8:AZ9"/>
    <mergeCell ref="BB8:BG8"/>
    <mergeCell ref="A9:U9"/>
    <mergeCell ref="AB9:AU9"/>
    <mergeCell ref="BB9:BG9"/>
    <mergeCell ref="BL14:BL16"/>
    <mergeCell ref="V15:W15"/>
    <mergeCell ref="X15:AV15"/>
    <mergeCell ref="A10:U10"/>
    <mergeCell ref="X10:AU10"/>
    <mergeCell ref="A11:U11"/>
    <mergeCell ref="W11:AU11"/>
    <mergeCell ref="AV11:AZ12"/>
    <mergeCell ref="BB11:BG11"/>
    <mergeCell ref="V12:W12"/>
    <mergeCell ref="AV13:AZ13"/>
    <mergeCell ref="BB13:BG13"/>
    <mergeCell ref="T14:W14"/>
    <mergeCell ref="X14:AU14"/>
    <mergeCell ref="AU20:AU23"/>
    <mergeCell ref="AV20:AV23"/>
    <mergeCell ref="BC22:BC23"/>
    <mergeCell ref="BD22:BG22"/>
    <mergeCell ref="AX18:BG18"/>
    <mergeCell ref="T17:V23"/>
    <mergeCell ref="W17:AD23"/>
    <mergeCell ref="AE17:AF19"/>
    <mergeCell ref="AG17:AN19"/>
    <mergeCell ref="AO17:AO23"/>
    <mergeCell ref="AH21:AI22"/>
    <mergeCell ref="AJ21:AK22"/>
    <mergeCell ref="AL21:AM22"/>
    <mergeCell ref="AN21:AN23"/>
    <mergeCell ref="BN18:BN20"/>
    <mergeCell ref="AX19:BG19"/>
    <mergeCell ref="AE20:AE23"/>
    <mergeCell ref="AF20:AF23"/>
    <mergeCell ref="AG20:AG23"/>
    <mergeCell ref="AH20:AN20"/>
    <mergeCell ref="AP20:AP23"/>
    <mergeCell ref="AT20:AT23"/>
    <mergeCell ref="AP17:AW19"/>
    <mergeCell ref="AX17:BG17"/>
    <mergeCell ref="BL23:BL25"/>
    <mergeCell ref="T24:V24"/>
    <mergeCell ref="W24:AD24"/>
    <mergeCell ref="B25:BG25"/>
    <mergeCell ref="AW20:AW23"/>
    <mergeCell ref="AX20:BB20"/>
    <mergeCell ref="BC20:BG20"/>
    <mergeCell ref="AQ20:AQ23"/>
    <mergeCell ref="AR20:AR23"/>
    <mergeCell ref="AS20:AS23"/>
    <mergeCell ref="B26:BG26"/>
    <mergeCell ref="T28:V28"/>
    <mergeCell ref="W28:AD28"/>
    <mergeCell ref="AX21:BB21"/>
    <mergeCell ref="BC21:BG21"/>
    <mergeCell ref="AX22:AX23"/>
    <mergeCell ref="AY22:BB22"/>
    <mergeCell ref="T27:V27"/>
    <mergeCell ref="W27:AD27"/>
    <mergeCell ref="B17:B23"/>
    <mergeCell ref="T34:V34"/>
    <mergeCell ref="W34:AD34"/>
    <mergeCell ref="T29:V29"/>
    <mergeCell ref="W29:AD29"/>
    <mergeCell ref="B30:AD30"/>
    <mergeCell ref="B31:AD31"/>
    <mergeCell ref="B32:BG32"/>
    <mergeCell ref="B33:BG33"/>
    <mergeCell ref="B37:AD37"/>
    <mergeCell ref="B38:B45"/>
    <mergeCell ref="U38:V38"/>
    <mergeCell ref="AB38:AD45"/>
    <mergeCell ref="T42:U42"/>
    <mergeCell ref="B36:AD36"/>
    <mergeCell ref="T45:V45"/>
    <mergeCell ref="AE45:AO45"/>
    <mergeCell ref="AE38:AO38"/>
    <mergeCell ref="U39:V39"/>
    <mergeCell ref="AE39:AO39"/>
    <mergeCell ref="U40:V40"/>
    <mergeCell ref="AE40:AO40"/>
    <mergeCell ref="U41:V41"/>
    <mergeCell ref="AE41:AO41"/>
    <mergeCell ref="B48:Z48"/>
    <mergeCell ref="AB48:AY48"/>
    <mergeCell ref="T49:U49"/>
    <mergeCell ref="V49:X49"/>
    <mergeCell ref="Y49:AA49"/>
    <mergeCell ref="AE42:AO42"/>
    <mergeCell ref="T43:U43"/>
    <mergeCell ref="AE43:AO43"/>
    <mergeCell ref="T44:U44"/>
    <mergeCell ref="AE44:AO44"/>
    <mergeCell ref="V51:X51"/>
    <mergeCell ref="Y51:AA51"/>
    <mergeCell ref="AB51:AC51"/>
    <mergeCell ref="U53:X53"/>
    <mergeCell ref="AG54:BE54"/>
    <mergeCell ref="AI59:AQ59"/>
    <mergeCell ref="T51:U51"/>
    <mergeCell ref="W35:AD35"/>
    <mergeCell ref="T35:V35"/>
    <mergeCell ref="AB49:AC49"/>
    <mergeCell ref="V50:X50"/>
    <mergeCell ref="Y50:AA50"/>
    <mergeCell ref="AB50:AC50"/>
    <mergeCell ref="T50:U50"/>
    <mergeCell ref="T47:U47"/>
    <mergeCell ref="W47:X47"/>
    <mergeCell ref="Y47:Z47"/>
  </mergeCells>
  <printOptions/>
  <pageMargins left="0.1968503937007874" right="0" top="0.3937007874015748" bottom="0" header="0" footer="0"/>
  <pageSetup fitToHeight="0" fitToWidth="1" horizontalDpi="300" verticalDpi="300" orientation="landscape" paperSize="9" scale="22" r:id="rId2"/>
  <rowBreaks count="1" manualBreakCount="1">
    <brk id="31" max="5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ZVMetod</dc:creator>
  <cp:keywords/>
  <dc:description/>
  <cp:lastModifiedBy>yakynina</cp:lastModifiedBy>
  <cp:lastPrinted>2019-05-13T10:17:38Z</cp:lastPrinted>
  <dcterms:created xsi:type="dcterms:W3CDTF">2016-09-02T06:28:00Z</dcterms:created>
  <dcterms:modified xsi:type="dcterms:W3CDTF">2019-05-14T08:05:41Z</dcterms:modified>
  <cp:category/>
  <cp:version/>
  <cp:contentType/>
  <cp:contentStatus/>
</cp:coreProperties>
</file>