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0" yWindow="0" windowWidth="16245" windowHeight="11970" tabRatio="666"/>
  </bookViews>
  <sheets>
    <sheet name="2 курс" sheetId="61" r:id="rId1"/>
  </sheets>
  <externalReferences>
    <externalReference r:id="rId2"/>
    <externalReference r:id="rId3"/>
  </externalReferences>
  <definedNames>
    <definedName name="_ftn1_1" localSheetId="0">'[1]Для главного корпуса'!#REF!</definedName>
    <definedName name="_ftn1_1">'[1]Для главного корпуса'!#REF!</definedName>
    <definedName name="_ftn1_1_2" localSheetId="0">'[1]Для главного корпуса'!#REF!</definedName>
    <definedName name="_ftn1_1_2">'[1]Для главного корпуса'!#REF!</definedName>
    <definedName name="апр" localSheetId="0">'[2]Для главного корпуса'!#REF!</definedName>
    <definedName name="апр">'[2]Для главного корпуса'!#REF!</definedName>
    <definedName name="_xlnm.Print_Area" localSheetId="0">'2 курс'!$A$1:$BE$96</definedName>
    <definedName name="р" localSheetId="0">'[2]Для главного корпуса'!#REF!</definedName>
    <definedName name="р">'[2]Для главного корпуса'!#REF!</definedName>
  </definedNames>
  <calcPr calcId="145621"/>
</workbook>
</file>

<file path=xl/calcChain.xml><?xml version="1.0" encoding="utf-8"?>
<calcChain xmlns="http://schemas.openxmlformats.org/spreadsheetml/2006/main">
  <c r="AO58" i="61" l="1"/>
  <c r="BB52" i="61" l="1"/>
  <c r="AG52" i="61"/>
  <c r="AO52" i="61" s="1"/>
  <c r="AX46" i="61"/>
  <c r="AO46" i="61"/>
  <c r="AG46" i="61"/>
  <c r="AX40" i="61"/>
  <c r="AO40" i="61"/>
  <c r="AG40" i="61"/>
  <c r="BB24" i="61"/>
  <c r="AX24" i="61"/>
  <c r="AG24" i="61"/>
  <c r="AO24" i="61" s="1"/>
  <c r="AF24" i="61"/>
  <c r="BB25" i="61"/>
  <c r="AX25" i="61"/>
  <c r="AG25" i="61"/>
  <c r="AF25" i="61"/>
  <c r="AO25" i="61" s="1"/>
  <c r="AR79" i="61" l="1"/>
  <c r="AQ79" i="61"/>
  <c r="BA79" i="61"/>
  <c r="AZ79" i="61"/>
  <c r="AY79" i="61"/>
  <c r="BC79" i="61"/>
  <c r="BD79" i="61"/>
  <c r="BE79" i="61"/>
  <c r="AH58" i="61"/>
  <c r="AI58" i="61"/>
  <c r="AJ58" i="61"/>
  <c r="AE58" i="61"/>
  <c r="AH79" i="61"/>
  <c r="AI79" i="61"/>
  <c r="AJ79" i="61"/>
  <c r="AK79" i="61"/>
  <c r="AL79" i="61"/>
  <c r="AM79" i="61"/>
  <c r="AN79" i="61"/>
  <c r="BB71" i="61"/>
  <c r="BB65" i="61"/>
  <c r="AE79" i="61"/>
  <c r="AG65" i="61"/>
  <c r="AF65" i="61"/>
  <c r="AF71" i="61"/>
  <c r="AF60" i="61"/>
  <c r="AX60" i="61"/>
  <c r="AX79" i="61" s="1"/>
  <c r="AG60" i="61"/>
  <c r="AO48" i="61"/>
  <c r="AO47" i="61"/>
  <c r="AO56" i="61"/>
  <c r="AO55" i="61"/>
  <c r="AO44" i="61"/>
  <c r="AO43" i="61"/>
  <c r="BB79" i="61" l="1"/>
  <c r="AF79" i="61"/>
  <c r="AO60" i="61"/>
  <c r="AO65" i="61"/>
  <c r="BD58" i="61" l="1"/>
  <c r="BC58" i="61"/>
  <c r="BB58" i="61"/>
  <c r="AY58" i="61"/>
  <c r="AZ58" i="61"/>
  <c r="AR58" i="61"/>
  <c r="AQ58" i="61"/>
  <c r="AF52" i="61"/>
  <c r="AF46" i="61"/>
  <c r="AF40" i="61"/>
  <c r="AO51" i="61"/>
  <c r="AO50" i="61"/>
  <c r="AO49" i="61"/>
  <c r="AO45" i="61"/>
  <c r="AO42" i="61"/>
  <c r="AO41" i="61"/>
  <c r="AF58" i="61" l="1"/>
  <c r="BB31" i="61"/>
  <c r="AX30" i="61"/>
  <c r="AG30" i="61"/>
  <c r="AF30" i="61"/>
  <c r="AG31" i="61"/>
  <c r="AF29" i="61"/>
  <c r="AF31" i="61"/>
  <c r="AF32" i="61"/>
  <c r="AF33" i="61"/>
  <c r="AF34" i="61"/>
  <c r="AF35" i="61"/>
  <c r="AF28" i="61"/>
  <c r="AO53" i="61"/>
  <c r="AX58" i="61"/>
  <c r="AO54" i="61"/>
  <c r="AG33" i="61"/>
  <c r="AG34" i="61"/>
  <c r="AR26" i="61"/>
  <c r="AU26" i="61"/>
  <c r="AG58" i="61" l="1"/>
  <c r="AO30" i="61"/>
  <c r="AT36" i="61" l="1"/>
  <c r="AQ36" i="61"/>
  <c r="AR36" i="61"/>
  <c r="AR37" i="61" s="1"/>
  <c r="AP36" i="61"/>
  <c r="AQ26" i="61"/>
  <c r="AS79" i="61"/>
  <c r="AT79" i="61"/>
  <c r="AU79" i="61"/>
  <c r="AV79" i="61"/>
  <c r="AW79" i="61"/>
  <c r="AK58" i="61"/>
  <c r="AL58" i="61"/>
  <c r="AM58" i="61"/>
  <c r="AN58" i="61"/>
  <c r="AP58" i="61"/>
  <c r="AS58" i="61"/>
  <c r="AT58" i="61"/>
  <c r="AU58" i="61"/>
  <c r="AV58" i="61"/>
  <c r="AW58" i="61"/>
  <c r="BA58" i="61"/>
  <c r="BE58" i="61"/>
  <c r="AH36" i="61"/>
  <c r="AI36" i="61"/>
  <c r="AJ36" i="61"/>
  <c r="AK36" i="61"/>
  <c r="AL36" i="61"/>
  <c r="AM36" i="61"/>
  <c r="AN36" i="61"/>
  <c r="AS36" i="61"/>
  <c r="AU36" i="61"/>
  <c r="AV36" i="61"/>
  <c r="AW36" i="61"/>
  <c r="AY36" i="61"/>
  <c r="AZ36" i="61"/>
  <c r="BA36" i="61"/>
  <c r="BC36" i="61"/>
  <c r="BD36" i="61"/>
  <c r="BE36" i="61"/>
  <c r="AH26" i="61"/>
  <c r="AI26" i="61"/>
  <c r="AJ26" i="61"/>
  <c r="AK26" i="61"/>
  <c r="AL26" i="61"/>
  <c r="AM26" i="61"/>
  <c r="AN26" i="61"/>
  <c r="AP26" i="61"/>
  <c r="AS26" i="61"/>
  <c r="AT26" i="61"/>
  <c r="AW26" i="61"/>
  <c r="AY26" i="61"/>
  <c r="AZ26" i="61"/>
  <c r="BA26" i="61"/>
  <c r="BB26" i="61"/>
  <c r="BC26" i="61"/>
  <c r="BD26" i="61"/>
  <c r="BE26" i="61"/>
  <c r="BB34" i="61"/>
  <c r="AO34" i="61"/>
  <c r="AH37" i="61" l="1"/>
  <c r="BD37" i="61"/>
  <c r="AW37" i="61"/>
  <c r="BE37" i="61"/>
  <c r="AN37" i="61"/>
  <c r="AJ37" i="61"/>
  <c r="AT37" i="61"/>
  <c r="AZ37" i="61"/>
  <c r="AK37" i="61"/>
  <c r="BA37" i="61"/>
  <c r="AV37" i="61"/>
  <c r="AL37" i="61"/>
  <c r="AS37" i="61"/>
  <c r="AM37" i="61"/>
  <c r="AI37" i="61"/>
  <c r="BC37" i="61"/>
  <c r="AY37" i="61"/>
  <c r="AU37" i="61"/>
  <c r="AP37" i="61"/>
  <c r="AQ37" i="61"/>
  <c r="AX28" i="61"/>
  <c r="AG28" i="61"/>
  <c r="AO28" i="61" l="1"/>
  <c r="AG71" i="61"/>
  <c r="AG79" i="61" s="1"/>
  <c r="AO35" i="61"/>
  <c r="AX33" i="61"/>
  <c r="AO33" i="61"/>
  <c r="AE36" i="61"/>
  <c r="BB32" i="61"/>
  <c r="BB36" i="61" s="1"/>
  <c r="BB37" i="61" s="1"/>
  <c r="AG32" i="61"/>
  <c r="AO32" i="61" s="1"/>
  <c r="AO71" i="61" l="1"/>
  <c r="AO79" i="61" s="1"/>
  <c r="AO57" i="61"/>
  <c r="AF36" i="61"/>
  <c r="AR80" i="61" l="1"/>
  <c r="AQ80" i="61"/>
  <c r="AP80" i="61"/>
  <c r="BE80" i="61"/>
  <c r="AT80" i="61"/>
  <c r="AW80" i="61"/>
  <c r="AV80" i="61"/>
  <c r="AU80" i="61"/>
  <c r="AJ80" i="61"/>
  <c r="AF80" i="61"/>
  <c r="AO31" i="61"/>
  <c r="AX36" i="61"/>
  <c r="AX23" i="61"/>
  <c r="AX26" i="61" s="1"/>
  <c r="AG23" i="61"/>
  <c r="AG26" i="61" s="1"/>
  <c r="AX37" i="61" l="1"/>
  <c r="AO29" i="61"/>
  <c r="AO36" i="61" s="1"/>
  <c r="AG36" i="61"/>
  <c r="AG37" i="61" s="1"/>
  <c r="AW81" i="61"/>
  <c r="AV81" i="61"/>
  <c r="BB80" i="61"/>
  <c r="AE80" i="61"/>
  <c r="AR81" i="61"/>
  <c r="BA80" i="61"/>
  <c r="AY80" i="61"/>
  <c r="AQ81" i="61"/>
  <c r="AP81" i="61"/>
  <c r="AS80" i="61"/>
  <c r="AL80" i="61"/>
  <c r="AH80" i="61"/>
  <c r="AX80" i="61"/>
  <c r="AZ80" i="61"/>
  <c r="BC80" i="61"/>
  <c r="BD80" i="61"/>
  <c r="AT81" i="61"/>
  <c r="AU81" i="61"/>
  <c r="AS81" i="61" l="1"/>
  <c r="AO80" i="61"/>
  <c r="AG80" i="61"/>
  <c r="AX81" i="61" l="1"/>
  <c r="BB81" i="61"/>
  <c r="AN81" i="61"/>
  <c r="AM81" i="61"/>
  <c r="AG81" i="61"/>
  <c r="AK81" i="61"/>
  <c r="BC81" i="61"/>
  <c r="AZ81" i="61"/>
  <c r="AI81" i="61"/>
  <c r="BD81" i="61"/>
  <c r="BA81" i="61"/>
  <c r="AL81" i="61"/>
  <c r="AY81" i="61"/>
  <c r="AH81" i="61"/>
  <c r="BE81" i="61"/>
  <c r="AJ81" i="61"/>
  <c r="AE26" i="61"/>
  <c r="AE37" i="61" s="1"/>
  <c r="AE81" i="61" s="1"/>
  <c r="AF23" i="61"/>
  <c r="AO23" i="61" s="1"/>
  <c r="AO26" i="61" s="1"/>
  <c r="AO37" i="61" s="1"/>
  <c r="AO81" i="61" s="1"/>
  <c r="AF26" i="61" l="1"/>
  <c r="AF37" i="61" s="1"/>
  <c r="AF81" i="61" s="1"/>
</calcChain>
</file>

<file path=xl/sharedStrings.xml><?xml version="1.0" encoding="utf-8"?>
<sst xmlns="http://schemas.openxmlformats.org/spreadsheetml/2006/main" count="204" uniqueCount="151">
  <si>
    <t>РОБОЧИЙ   НАВЧАЛЬНИЙ   ПЛАН</t>
  </si>
  <si>
    <t>Факультет (інститут)</t>
  </si>
  <si>
    <t>Форма навчання</t>
  </si>
  <si>
    <t>Термін навчання</t>
  </si>
  <si>
    <t>3 роки 10 міс.(4 н.р)</t>
  </si>
  <si>
    <t>Освітній  ступень</t>
  </si>
  <si>
    <t>бакалавр</t>
  </si>
  <si>
    <t>Кваліфікація</t>
  </si>
  <si>
    <t>Випускова кафедра</t>
  </si>
  <si>
    <t>-</t>
  </si>
  <si>
    <t>Автоматизованих систем обробки інформації і управління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</si>
  <si>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</si>
  <si>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</si>
  <si>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</si>
  <si>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</si>
  <si>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</si>
  <si>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</si>
  <si>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</si>
  <si>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</si>
  <si>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</si>
  <si>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</si>
  <si>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</si>
  <si>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</si>
  <si>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</si>
  <si>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</si>
  <si>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</si>
  <si>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</si>
  <si>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</si>
  <si>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</si>
  <si>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</si>
  <si>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</si>
  <si>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</si>
  <si>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</si>
  <si>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</si>
  <si>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</si>
  <si>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</si>
  <si>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</si>
  <si>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</si>
  <si>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</si>
  <si>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</si>
  <si>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В.о. завідувача кафедри</t>
  </si>
  <si>
    <t>(підпис)</t>
  </si>
  <si>
    <t>(П.І.Б.)</t>
  </si>
  <si>
    <t>НАЦІОНАЛЬНИЙ ТЕХНІЧНИЙ УНІВЕРСИТЕТ УКРАЇНИ "КИЇВСЬКИЙ ПОЛІТЕХНІЧНИЙ ІНСТИТУТ імені ІГОРЯ СІКОРСЬКОГО"</t>
  </si>
  <si>
    <t>Спеціальність  (код і назва)</t>
  </si>
  <si>
    <t xml:space="preserve">Лекції  </t>
  </si>
  <si>
    <t>Індивідуальні заняття</t>
  </si>
  <si>
    <t>за  НП</t>
  </si>
  <si>
    <t>з урахуван. Інд занять</t>
  </si>
  <si>
    <t xml:space="preserve">Лабораторні </t>
  </si>
  <si>
    <t>Директор інституту  (декан факультету)</t>
  </si>
  <si>
    <t>інформатики та</t>
  </si>
  <si>
    <t>обчислювальної техніки</t>
  </si>
  <si>
    <t>Автоматизованих систем обробки інформації  і управління</t>
  </si>
  <si>
    <t>Практ.
(комп.практ)</t>
  </si>
  <si>
    <t xml:space="preserve">Лаборатор
</t>
  </si>
  <si>
    <t xml:space="preserve">                </t>
  </si>
  <si>
    <t xml:space="preserve">      ЗАТВЕРДЖУЮ</t>
  </si>
  <si>
    <t xml:space="preserve">    Проректор  з навчальної роботи КПІ 
             ім. Ігоря Сікорського</t>
  </si>
  <si>
    <r>
      <t xml:space="preserve">"_____"_________________ </t>
    </r>
    <r>
      <rPr>
        <b/>
        <sz val="26"/>
        <rFont val="Arial"/>
        <family val="2"/>
        <charset val="204"/>
      </rPr>
      <t>2020р.</t>
    </r>
  </si>
  <si>
    <t xml:space="preserve">                            _________________ Анатолій МЕЛЬНИЧЕНКО                                       </t>
  </si>
  <si>
    <t xml:space="preserve">на 2020/ 2021 навчальний рік   </t>
  </si>
  <si>
    <t xml:space="preserve">за  освітньо-  професійною  програмою </t>
  </si>
  <si>
    <t>1. НОРМАТИВНІ  освітні  компоненти</t>
  </si>
  <si>
    <t>Освітні компоненти
(навчальні дисципліни, курсові проекти (роботи), практики, кваліфікаційна робота)</t>
  </si>
  <si>
    <t>1.1. Цикл загальної підготовки</t>
  </si>
  <si>
    <t>1.2. Цикл професійної підготовки</t>
  </si>
  <si>
    <t>2. ВИБІРКОВІ освітні компоненти</t>
  </si>
  <si>
    <t>2.1. Цикл загальної підготовки (Вибіркові освітні компоненти з загальноуніверситетського Каталогу)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</si>
  <si>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</si>
  <si>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Разом вибіркових ОК циклу загальної підготовки</t>
  </si>
  <si>
    <t>Разом вибіркових ОК циклу професійної підготовки</t>
  </si>
  <si>
    <t>ВСЬОГО ВИБІРКОВИХ:</t>
  </si>
  <si>
    <t xml:space="preserve">ЗАГАЛЬНА КІЛЬКІСТЬ: </t>
  </si>
  <si>
    <t>ВСЬОГО   нормативних:</t>
  </si>
  <si>
    <t>Разом нормативних ОК циклу професійної  підготовки</t>
  </si>
  <si>
    <t>Разом нормативних ОК циклу загальної підготовки</t>
  </si>
  <si>
    <t>Ухвалено на засіданні Вченої ради  інституту (факультету), ПРОТОКОЛ  № ____ від _____________________  2020 р.</t>
  </si>
  <si>
    <t>прийом 2019 року</t>
  </si>
  <si>
    <t>121 Інженерія програмного забезпечення</t>
  </si>
  <si>
    <t xml:space="preserve"> з інженерії програмного</t>
  </si>
  <si>
    <t>забезпечення</t>
  </si>
  <si>
    <t>2 курс</t>
  </si>
  <si>
    <t>3 семестр</t>
  </si>
  <si>
    <t>4 семестр</t>
  </si>
  <si>
    <t>Теорія ймовірностей</t>
  </si>
  <si>
    <t>Фізичного виховання</t>
  </si>
  <si>
    <t>Іноземна мова - 1. Практичний курс іноземної мови - 2</t>
  </si>
  <si>
    <t>Бази даних</t>
  </si>
  <si>
    <t>Курсова робота з баз даних</t>
  </si>
  <si>
    <t>Компоненти програмної інженерії - 1. Моделювання програмного забезпечення</t>
  </si>
  <si>
    <t>Організація комп'ютерних  мереж</t>
  </si>
  <si>
    <t>Проектування алгоритмів</t>
  </si>
  <si>
    <t>Компоненти програмної інженерії - 2. Якість та тестування програмного забезпечення</t>
  </si>
  <si>
    <t>Навчальні дисципліни  з філософії  1 ЗУ-Каталог</t>
  </si>
  <si>
    <t>Навчальні дисципліни  з з психології 2 ЗУ-Каталог</t>
  </si>
  <si>
    <t>Навчальні дисципліни  з екології  3 ЗУ-Каталог</t>
  </si>
  <si>
    <t>Вступ до філософії</t>
  </si>
  <si>
    <t>Загальна теорія розвитку</t>
  </si>
  <si>
    <t>Філософські основи наукового пізнання</t>
  </si>
  <si>
    <t>Логіка</t>
  </si>
  <si>
    <t>Logic</t>
  </si>
  <si>
    <t>Філософії</t>
  </si>
  <si>
    <t>Психології і педагогіки</t>
  </si>
  <si>
    <t>Екології та технології рослинних полімерів</t>
  </si>
  <si>
    <t>Екологічна безпека інженерної діяльності</t>
  </si>
  <si>
    <t>Промислова екологія</t>
  </si>
  <si>
    <t>Стратегія охорони навколишнього середовища</t>
  </si>
  <si>
    <t>Екологічні аспекти керування якістю навколишнього середовища</t>
  </si>
  <si>
    <t>Екологічна та природно-техногенна безпека</t>
  </si>
  <si>
    <t>Психологія</t>
  </si>
  <si>
    <t>Соціальна психологія</t>
  </si>
  <si>
    <t>Психологія конфлікту</t>
  </si>
  <si>
    <t>Актуальні проблеми азійських спільнот</t>
  </si>
  <si>
    <t>Social Psychology</t>
  </si>
  <si>
    <t xml:space="preserve"> Навчальні дисципліни з  1 Ф-Каталогу</t>
  </si>
  <si>
    <t xml:space="preserve"> Навчальні дисципліни з  2 Ф-Каталогу</t>
  </si>
  <si>
    <t xml:space="preserve"> Навчальні дисципліни з  3 Ф-Каталогу</t>
  </si>
  <si>
    <t>Архитектура комп'ютера</t>
  </si>
  <si>
    <t>Основи клієнтської розробки</t>
  </si>
  <si>
    <t>Основи розробки програмного забезпечення на платформі Java</t>
  </si>
  <si>
    <t>Основи розробки програмного забезпечення на платформі .NET</t>
  </si>
  <si>
    <t>Основи розробки програмного забезпечення на платформі Node.JS</t>
  </si>
  <si>
    <t>/   Олександр Павлов/</t>
  </si>
  <si>
    <t>/ Сергій Теленик /</t>
  </si>
  <si>
    <t xml:space="preserve">Системне програмування </t>
  </si>
  <si>
    <t>Засоби розробки прикладних і системних програм</t>
  </si>
  <si>
    <t xml:space="preserve">Програмування мовою Асемблер </t>
  </si>
  <si>
    <t>Web-дизайн</t>
  </si>
  <si>
    <t>Технології створення додатків
front-end</t>
  </si>
  <si>
    <t>Статистичний аналіз в інформаційно-управляючих системах</t>
  </si>
  <si>
    <t>Емпіричні методи програмної
інженерії</t>
  </si>
  <si>
    <t>Теорія інформації та кодування</t>
  </si>
  <si>
    <t>Стратегії та методи проектування програмного забезпечення</t>
  </si>
  <si>
    <t>Проектування програмного забезпечення</t>
  </si>
  <si>
    <t>Технічної кібернетики</t>
  </si>
  <si>
    <t>Обчислювальної техніки</t>
  </si>
  <si>
    <t>Автоматики та управління в технічних системах</t>
  </si>
  <si>
    <t>Аналіз даних в інформаційно-управляючих системах</t>
  </si>
  <si>
    <t>Курсова робота з аналізу даних в інформаційно-управляючих системах</t>
  </si>
  <si>
    <t>ІП-з91(3+3)</t>
  </si>
  <si>
    <t>заочна</t>
  </si>
  <si>
    <t>Розподіл аудиторних годин за
курсами і семестрами</t>
  </si>
  <si>
    <t>Основи  здорового  способу життя. Формування вмінь та навичок до здорового способу життя засобами та методами рухової активності</t>
  </si>
  <si>
    <t>Англійської мови технічного спрямування № 1</t>
  </si>
  <si>
    <t>Основи Back-end технологій</t>
  </si>
  <si>
    <t>Інженерія програмного забезпечення інформаційно-управляючих систем</t>
  </si>
  <si>
    <r>
      <t>РГР</t>
    </r>
    <r>
      <rPr>
        <sz val="4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</si>
  <si>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40"/>
        <rFont val="Arial"/>
        <family val="2"/>
        <charset val="204"/>
      </rPr>
      <t xml:space="preserve"> - розрахункова робота;</t>
    </r>
  </si>
  <si>
    <r>
      <t>ГР</t>
    </r>
    <r>
      <rPr>
        <sz val="40"/>
        <rFont val="Arial"/>
        <family val="2"/>
        <charset val="204"/>
      </rPr>
      <t xml:space="preserve"> - графічна робота;</t>
    </r>
  </si>
  <si>
    <r>
      <t>ДКР</t>
    </r>
    <r>
      <rPr>
        <sz val="40"/>
        <rFont val="Arial"/>
        <family val="2"/>
        <charset val="204"/>
      </rPr>
      <t xml:space="preserve"> - домашня контрольна робота (виконується під час СРС)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</si>
</sst>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6"/>
      <name val="Arial"/>
      <family val="2"/>
      <charset val="204"/>
    </font>
    <font>
      <sz val="14"/>
      <name val="Arial"/>
      <family val="2"/>
      <charset val="204"/>
    </font>
    <font>
      <sz val="20"/>
      <name val="Arial Cyr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b/>
      <sz val="20"/>
      <name val="Arial"/>
      <family val="2"/>
    </font>
    <font>
      <b/>
      <sz val="26"/>
      <name val="Arial Cyr"/>
      <family val="2"/>
      <charset val="204"/>
    </font>
    <font>
      <b/>
      <sz val="22"/>
      <name val="Arial"/>
      <family val="2"/>
    </font>
    <font>
      <b/>
      <sz val="2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</font>
    <font>
      <b/>
      <sz val="28"/>
      <name val="Arial"/>
      <family val="2"/>
      <charset val="204"/>
    </font>
    <font>
      <b/>
      <sz val="11"/>
      <name val="Arial"/>
      <family val="2"/>
    </font>
    <font>
      <b/>
      <sz val="24"/>
      <name val="Arial"/>
      <family val="2"/>
      <charset val="204"/>
    </font>
    <font>
      <sz val="20"/>
      <name val="Arial"/>
      <family val="2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24"/>
      <name val="Arial"/>
      <family val="2"/>
      <charset val="204"/>
    </font>
    <font>
      <b/>
      <sz val="30"/>
      <name val="Arial Cyr"/>
      <charset val="204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36"/>
      <name val="Arial"/>
      <family val="2"/>
    </font>
    <font>
      <sz val="36"/>
      <name val="Arial Cyr"/>
      <charset val="204"/>
    </font>
    <font>
      <sz val="36"/>
      <name val="Arial"/>
      <family val="2"/>
    </font>
    <font>
      <b/>
      <sz val="48"/>
      <name val="Arial Cyr"/>
      <charset val="204"/>
    </font>
    <font>
      <b/>
      <sz val="48"/>
      <name val="Arial"/>
      <family val="2"/>
      <charset val="204"/>
    </font>
    <font>
      <b/>
      <sz val="48"/>
      <name val="Arial"/>
      <family val="2"/>
    </font>
    <font>
      <b/>
      <sz val="46"/>
      <name val="Arial Cyr"/>
      <charset val="204"/>
    </font>
    <font>
      <b/>
      <sz val="38"/>
      <name val="Arial"/>
      <family val="2"/>
      <charset val="204"/>
    </font>
    <font>
      <b/>
      <sz val="38"/>
      <name val="Arial"/>
      <family val="2"/>
    </font>
    <font>
      <b/>
      <sz val="38"/>
      <name val="Arial Cyr"/>
      <family val="2"/>
      <charset val="204"/>
    </font>
    <font>
      <sz val="40"/>
      <name val="Arial"/>
      <family val="2"/>
      <charset val="204"/>
    </font>
    <font>
      <b/>
      <sz val="40"/>
      <name val="Arial"/>
      <family val="2"/>
    </font>
    <font>
      <b/>
      <i/>
      <sz val="40"/>
      <name val="Arial"/>
      <family val="2"/>
    </font>
    <font>
      <b/>
      <i/>
      <sz val="40"/>
      <name val="Arial"/>
      <family val="2"/>
      <charset val="204"/>
    </font>
    <font>
      <sz val="40"/>
      <name val="Arial"/>
      <family val="2"/>
    </font>
    <font>
      <b/>
      <sz val="42"/>
      <name val="Arial"/>
      <family val="2"/>
      <charset val="204"/>
    </font>
    <font>
      <b/>
      <sz val="4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1" applyNumberFormat="0" applyAlignment="0" applyProtection="0"/>
    <xf numFmtId="0" fontId="39" fillId="0" borderId="6" applyNumberFormat="0" applyFill="0" applyAlignment="0" applyProtection="0"/>
    <xf numFmtId="0" fontId="40" fillId="7" borderId="0" applyNumberFormat="0" applyBorder="0" applyAlignment="0" applyProtection="0"/>
    <xf numFmtId="0" fontId="2" fillId="23" borderId="7" applyNumberForma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/>
    <xf numFmtId="0" fontId="1" fillId="0" borderId="0"/>
    <xf numFmtId="0" fontId="2" fillId="0" borderId="0"/>
    <xf numFmtId="0" fontId="1" fillId="0" borderId="0"/>
  </cellStyleXfs>
  <cellXfs count="612">
    <xf numFmtId="0" fontId="0" fillId="0" borderId="0" xfId="0"/>
    <xf numFmtId="0" fontId="18" fillId="0" borderId="0" xfId="43" applyFont="1" applyFill="1" applyBorder="1"/>
    <xf numFmtId="0" fontId="1" fillId="0" borderId="0" xfId="43" applyFill="1" applyAlignment="1"/>
    <xf numFmtId="0" fontId="2" fillId="0" borderId="0" xfId="43" applyFont="1" applyFill="1" applyBorder="1"/>
    <xf numFmtId="49" fontId="2" fillId="0" borderId="0" xfId="43" applyNumberFormat="1" applyFont="1" applyFill="1" applyBorder="1"/>
    <xf numFmtId="0" fontId="2" fillId="0" borderId="0" xfId="43" applyNumberFormat="1" applyFont="1" applyFill="1" applyBorder="1"/>
    <xf numFmtId="0" fontId="26" fillId="0" borderId="0" xfId="43" applyFont="1" applyFill="1" applyBorder="1"/>
    <xf numFmtId="0" fontId="18" fillId="0" borderId="0" xfId="43" applyFont="1" applyFill="1" applyBorder="1" applyAlignment="1">
      <alignment vertical="top"/>
    </xf>
    <xf numFmtId="0" fontId="49" fillId="0" borderId="0" xfId="43" applyFont="1" applyFill="1" applyBorder="1" applyAlignment="1">
      <alignment horizontal="left" vertical="center"/>
    </xf>
    <xf numFmtId="0" fontId="51" fillId="0" borderId="0" xfId="43" applyFont="1" applyFill="1" applyBorder="1" applyAlignment="1">
      <alignment horizontal="center" vertical="center"/>
    </xf>
    <xf numFmtId="0" fontId="47" fillId="0" borderId="45" xfId="43" applyNumberFormat="1" applyFont="1" applyFill="1" applyBorder="1" applyAlignment="1">
      <alignment horizontal="center" vertical="center" textRotation="90" wrapText="1"/>
    </xf>
    <xf numFmtId="0" fontId="49" fillId="0" borderId="45" xfId="43" applyNumberFormat="1" applyFont="1" applyFill="1" applyBorder="1" applyAlignment="1">
      <alignment horizontal="center" vertical="center" textRotation="90" wrapText="1"/>
    </xf>
    <xf numFmtId="0" fontId="49" fillId="0" borderId="30" xfId="43" applyFont="1" applyFill="1" applyBorder="1" applyAlignment="1">
      <alignment horizontal="center" vertical="center" textRotation="90" wrapText="1"/>
    </xf>
    <xf numFmtId="0" fontId="47" fillId="0" borderId="29" xfId="43" applyFont="1" applyFill="1" applyBorder="1" applyAlignment="1">
      <alignment horizontal="center" vertical="center" textRotation="90" wrapText="1"/>
    </xf>
    <xf numFmtId="0" fontId="47" fillId="0" borderId="27" xfId="43" applyFont="1" applyFill="1" applyBorder="1" applyAlignment="1">
      <alignment horizontal="center" vertical="center" textRotation="90" wrapText="1"/>
    </xf>
    <xf numFmtId="0" fontId="2" fillId="0" borderId="0" xfId="43" applyFont="1" applyFill="1" applyBorder="1" applyAlignment="1">
      <alignment vertical="center"/>
    </xf>
    <xf numFmtId="0" fontId="2" fillId="0" borderId="0" xfId="43" applyFont="1" applyFill="1" applyBorder="1" applyAlignment="1">
      <alignment vertical="top"/>
    </xf>
    <xf numFmtId="0" fontId="18" fillId="0" borderId="13" xfId="43" applyFont="1" applyFill="1" applyBorder="1" applyAlignment="1">
      <alignment vertical="top"/>
    </xf>
    <xf numFmtId="0" fontId="18" fillId="0" borderId="13" xfId="43" applyFont="1" applyFill="1" applyBorder="1"/>
    <xf numFmtId="0" fontId="45" fillId="0" borderId="0" xfId="43" applyFont="1" applyFill="1" applyBorder="1"/>
    <xf numFmtId="0" fontId="22" fillId="0" borderId="13" xfId="43" applyFont="1" applyFill="1" applyBorder="1"/>
    <xf numFmtId="0" fontId="47" fillId="0" borderId="31" xfId="43" applyNumberFormat="1" applyFont="1" applyFill="1" applyBorder="1" applyAlignment="1">
      <alignment horizontal="center" vertical="center"/>
    </xf>
    <xf numFmtId="0" fontId="49" fillId="0" borderId="0" xfId="43" applyNumberFormat="1" applyFont="1" applyFill="1" applyBorder="1" applyAlignment="1">
      <alignment vertical="center"/>
    </xf>
    <xf numFmtId="0" fontId="47" fillId="0" borderId="10" xfId="43" applyFont="1" applyFill="1" applyBorder="1" applyAlignment="1">
      <alignment horizontal="center" vertical="center" textRotation="90"/>
    </xf>
    <xf numFmtId="0" fontId="47" fillId="0" borderId="0" xfId="43" applyFont="1" applyFill="1" applyBorder="1" applyAlignment="1">
      <alignment horizontal="center" vertical="center" textRotation="90"/>
    </xf>
    <xf numFmtId="0" fontId="47" fillId="0" borderId="11" xfId="43" applyFont="1" applyFill="1" applyBorder="1" applyAlignment="1">
      <alignment horizontal="center" vertical="center" textRotation="90"/>
    </xf>
    <xf numFmtId="0" fontId="47" fillId="0" borderId="10" xfId="43" applyFont="1" applyFill="1" applyBorder="1" applyAlignment="1">
      <alignment horizontal="center" vertical="center"/>
    </xf>
    <xf numFmtId="0" fontId="47" fillId="0" borderId="32" xfId="43" applyNumberFormat="1" applyFont="1" applyFill="1" applyBorder="1" applyAlignment="1">
      <alignment horizontal="center" vertical="center"/>
    </xf>
    <xf numFmtId="0" fontId="47" fillId="0" borderId="34" xfId="43" applyNumberFormat="1" applyFont="1" applyFill="1" applyBorder="1" applyAlignment="1">
      <alignment horizontal="center" vertical="center" wrapText="1"/>
    </xf>
    <xf numFmtId="0" fontId="4" fillId="0" borderId="0" xfId="43" applyFont="1" applyFill="1" applyAlignment="1"/>
    <xf numFmtId="0" fontId="7" fillId="0" borderId="0" xfId="43" applyNumberFormat="1" applyFont="1" applyFill="1" applyBorder="1" applyAlignment="1">
      <alignment horizontal="left" vertical="center"/>
    </xf>
    <xf numFmtId="0" fontId="18" fillId="0" borderId="0" xfId="43" applyFont="1" applyFill="1" applyAlignment="1"/>
    <xf numFmtId="0" fontId="18" fillId="0" borderId="0" xfId="43" applyFont="1" applyFill="1" applyBorder="1" applyAlignment="1">
      <alignment horizontal="left" vertical="top"/>
    </xf>
    <xf numFmtId="49" fontId="19" fillId="0" borderId="0" xfId="43" applyNumberFormat="1" applyFont="1" applyFill="1" applyBorder="1" applyAlignment="1" applyProtection="1">
      <alignment horizontal="left" vertical="justify"/>
    </xf>
    <xf numFmtId="0" fontId="18" fillId="0" borderId="0" xfId="43" applyFont="1" applyFill="1" applyBorder="1" applyProtection="1"/>
    <xf numFmtId="49" fontId="19" fillId="0" borderId="0" xfId="43" applyNumberFormat="1" applyFont="1" applyFill="1" applyBorder="1" applyAlignment="1" applyProtection="1">
      <alignment horizontal="center" vertical="justify" wrapText="1"/>
    </xf>
    <xf numFmtId="49" fontId="19" fillId="0" borderId="0" xfId="43" applyNumberFormat="1" applyFont="1" applyFill="1" applyBorder="1" applyAlignment="1" applyProtection="1">
      <alignment horizontal="center" vertical="justify"/>
    </xf>
    <xf numFmtId="0" fontId="19" fillId="0" borderId="0" xfId="43" applyFont="1" applyFill="1" applyBorder="1" applyAlignment="1" applyProtection="1">
      <alignment horizontal="left" vertical="justify"/>
    </xf>
    <xf numFmtId="0" fontId="2" fillId="0" borderId="0" xfId="43" applyFont="1" applyFill="1" applyBorder="1" applyAlignment="1" applyProtection="1"/>
    <xf numFmtId="0" fontId="18" fillId="0" borderId="0" xfId="43" applyFont="1" applyFill="1" applyBorder="1" applyAlignment="1" applyProtection="1">
      <alignment vertical="justify"/>
    </xf>
    <xf numFmtId="0" fontId="18" fillId="0" borderId="0" xfId="43" applyFont="1" applyFill="1" applyBorder="1" applyAlignment="1" applyProtection="1">
      <alignment horizontal="right" vertical="justify"/>
    </xf>
    <xf numFmtId="0" fontId="2" fillId="0" borderId="0" xfId="43" applyFont="1" applyFill="1" applyBorder="1" applyAlignment="1" applyProtection="1">
      <alignment horizontal="right"/>
    </xf>
    <xf numFmtId="0" fontId="19" fillId="0" borderId="0" xfId="43" applyFont="1" applyFill="1" applyBorder="1"/>
    <xf numFmtId="0" fontId="2" fillId="0" borderId="0" xfId="43" applyFont="1" applyFill="1" applyBorder="1" applyAlignment="1"/>
    <xf numFmtId="0" fontId="7" fillId="0" borderId="0" xfId="43" applyFont="1" applyFill="1" applyAlignment="1">
      <alignment horizontal="left"/>
    </xf>
    <xf numFmtId="0" fontId="5" fillId="0" borderId="0" xfId="43" applyFont="1" applyFill="1" applyAlignment="1"/>
    <xf numFmtId="0" fontId="48" fillId="0" borderId="0" xfId="43" applyFont="1" applyFill="1" applyBorder="1" applyAlignment="1">
      <alignment horizontal="left"/>
    </xf>
    <xf numFmtId="0" fontId="51" fillId="0" borderId="0" xfId="43" applyFont="1" applyFill="1" applyBorder="1" applyAlignment="1">
      <alignment horizontal="left"/>
    </xf>
    <xf numFmtId="0" fontId="49" fillId="0" borderId="0" xfId="43" applyFont="1" applyFill="1" applyAlignment="1">
      <alignment horizontal="left" vertical="center"/>
    </xf>
    <xf numFmtId="0" fontId="51" fillId="0" borderId="0" xfId="43" applyFont="1" applyFill="1" applyBorder="1" applyAlignment="1">
      <alignment horizontal="left" vertical="center"/>
    </xf>
    <xf numFmtId="0" fontId="10" fillId="0" borderId="0" xfId="43" applyFont="1" applyFill="1" applyBorder="1" applyAlignment="1">
      <alignment horizontal="left" vertical="top" wrapText="1"/>
    </xf>
    <xf numFmtId="0" fontId="48" fillId="0" borderId="0" xfId="43" applyFont="1" applyFill="1" applyBorder="1"/>
    <xf numFmtId="0" fontId="10" fillId="0" borderId="0" xfId="43" applyNumberFormat="1" applyFont="1" applyFill="1" applyBorder="1" applyAlignment="1">
      <alignment horizontal="left" vertical="top" wrapText="1"/>
    </xf>
    <xf numFmtId="49" fontId="12" fillId="0" borderId="0" xfId="43" applyNumberFormat="1" applyFont="1" applyFill="1" applyBorder="1"/>
    <xf numFmtId="0" fontId="22" fillId="0" borderId="0" xfId="43" applyFont="1" applyFill="1" applyBorder="1"/>
    <xf numFmtId="0" fontId="50" fillId="0" borderId="0" xfId="43" applyFont="1" applyFill="1" applyAlignment="1">
      <alignment vertical="center"/>
    </xf>
    <xf numFmtId="0" fontId="22" fillId="0" borderId="0" xfId="43" applyFont="1" applyFill="1" applyBorder="1" applyAlignment="1">
      <alignment vertical="center"/>
    </xf>
    <xf numFmtId="0" fontId="49" fillId="0" borderId="29" xfId="43" applyFont="1" applyFill="1" applyBorder="1" applyAlignment="1">
      <alignment horizontal="center" vertical="center" textRotation="90" wrapText="1"/>
    </xf>
    <xf numFmtId="0" fontId="21" fillId="0" borderId="0" xfId="43" applyFont="1" applyFill="1" applyAlignment="1">
      <alignment horizontal="center" vertical="center" wrapText="1"/>
    </xf>
    <xf numFmtId="0" fontId="11" fillId="0" borderId="0" xfId="43" applyFont="1" applyFill="1" applyAlignment="1">
      <alignment horizontal="center" vertical="center"/>
    </xf>
    <xf numFmtId="0" fontId="47" fillId="0" borderId="12" xfId="43" applyFont="1" applyFill="1" applyBorder="1" applyAlignment="1">
      <alignment horizontal="center" vertical="center"/>
    </xf>
    <xf numFmtId="0" fontId="13" fillId="0" borderId="0" xfId="43" applyFont="1" applyFill="1" applyBorder="1"/>
    <xf numFmtId="0" fontId="2" fillId="0" borderId="0" xfId="45" applyFont="1" applyFill="1" applyBorder="1"/>
    <xf numFmtId="0" fontId="6" fillId="0" borderId="0" xfId="45" applyFont="1" applyFill="1" applyBorder="1" applyAlignment="1">
      <alignment horizontal="left" vertical="top" wrapText="1"/>
    </xf>
    <xf numFmtId="0" fontId="50" fillId="0" borderId="0" xfId="43" applyFont="1" applyFill="1" applyAlignment="1"/>
    <xf numFmtId="0" fontId="49" fillId="0" borderId="62" xfId="43" applyFont="1" applyFill="1" applyBorder="1" applyAlignment="1">
      <alignment horizontal="left" vertical="center"/>
    </xf>
    <xf numFmtId="0" fontId="48" fillId="0" borderId="0" xfId="43" applyFont="1" applyFill="1" applyBorder="1" applyAlignment="1">
      <alignment horizontal="left" vertical="center"/>
    </xf>
    <xf numFmtId="0" fontId="1" fillId="0" borderId="0" xfId="43" applyFill="1" applyAlignment="1">
      <alignment horizontal="left"/>
    </xf>
    <xf numFmtId="0" fontId="1" fillId="0" borderId="0" xfId="43" applyFill="1" applyBorder="1" applyAlignment="1">
      <alignment horizontal="left" vertical="center"/>
    </xf>
    <xf numFmtId="0" fontId="46" fillId="0" borderId="0" xfId="43" applyFont="1" applyFill="1" applyBorder="1" applyAlignment="1">
      <alignment horizontal="left" vertical="center"/>
    </xf>
    <xf numFmtId="0" fontId="47" fillId="0" borderId="0" xfId="43" applyFont="1" applyFill="1" applyBorder="1" applyAlignment="1">
      <alignment horizontal="center"/>
    </xf>
    <xf numFmtId="0" fontId="3" fillId="0" borderId="0" xfId="43" applyFont="1" applyFill="1" applyBorder="1" applyAlignment="1">
      <alignment horizontal="center" vertical="top" wrapText="1"/>
    </xf>
    <xf numFmtId="0" fontId="47" fillId="0" borderId="72" xfId="43" applyNumberFormat="1" applyFont="1" applyFill="1" applyBorder="1" applyAlignment="1">
      <alignment horizontal="center" vertical="center"/>
    </xf>
    <xf numFmtId="0" fontId="47" fillId="0" borderId="34" xfId="43" applyNumberFormat="1" applyFont="1" applyFill="1" applyBorder="1" applyAlignment="1">
      <alignment horizontal="center" vertical="center"/>
    </xf>
    <xf numFmtId="0" fontId="47" fillId="0" borderId="32" xfId="43" applyNumberFormat="1" applyFont="1" applyFill="1" applyBorder="1" applyAlignment="1">
      <alignment horizontal="center" vertical="center" wrapText="1"/>
    </xf>
    <xf numFmtId="0" fontId="16" fillId="0" borderId="0" xfId="43" applyNumberFormat="1" applyFont="1" applyFill="1" applyBorder="1" applyAlignment="1">
      <alignment horizontal="center" vertical="center" textRotation="90" wrapText="1"/>
    </xf>
    <xf numFmtId="0" fontId="47" fillId="0" borderId="63" xfId="43" applyNumberFormat="1" applyFont="1" applyFill="1" applyBorder="1" applyAlignment="1">
      <alignment horizontal="center" vertical="center" wrapText="1"/>
    </xf>
    <xf numFmtId="0" fontId="52" fillId="0" borderId="0" xfId="43" applyFont="1" applyFill="1" applyAlignment="1">
      <alignment horizontal="center" vertical="center"/>
    </xf>
    <xf numFmtId="0" fontId="2" fillId="0" borderId="0" xfId="0" applyFont="1" applyFill="1" applyBorder="1"/>
    <xf numFmtId="0" fontId="55" fillId="0" borderId="62" xfId="43" applyFont="1" applyFill="1" applyBorder="1" applyAlignment="1">
      <alignment vertical="center"/>
    </xf>
    <xf numFmtId="0" fontId="52" fillId="0" borderId="62" xfId="43" applyFont="1" applyFill="1" applyBorder="1" applyAlignment="1">
      <alignment vertical="center"/>
    </xf>
    <xf numFmtId="0" fontId="5" fillId="0" borderId="0" xfId="43" applyFont="1" applyFill="1" applyAlignment="1">
      <alignment horizontal="left" vertical="center"/>
    </xf>
    <xf numFmtId="0" fontId="47" fillId="0" borderId="62" xfId="43" applyFont="1" applyFill="1" applyBorder="1" applyAlignment="1">
      <alignment horizontal="left" vertical="center"/>
    </xf>
    <xf numFmtId="0" fontId="13" fillId="0" borderId="0" xfId="43" applyFont="1" applyFill="1" applyBorder="1" applyAlignment="1">
      <alignment horizontal="center" vertical="center" wrapText="1"/>
    </xf>
    <xf numFmtId="0" fontId="15" fillId="0" borderId="0" xfId="43" applyFont="1" applyFill="1" applyBorder="1" applyAlignment="1">
      <alignment horizontal="center" vertical="center"/>
    </xf>
    <xf numFmtId="0" fontId="7" fillId="0" borderId="0" xfId="43" applyFont="1" applyFill="1" applyBorder="1" applyAlignment="1">
      <alignment horizontal="center" vertical="center"/>
    </xf>
    <xf numFmtId="0" fontId="18" fillId="0" borderId="23" xfId="43" applyFont="1" applyFill="1" applyBorder="1" applyAlignment="1">
      <alignment vertical="top"/>
    </xf>
    <xf numFmtId="0" fontId="18" fillId="0" borderId="24" xfId="43" applyFont="1" applyFill="1" applyBorder="1" applyAlignment="1">
      <alignment vertical="top"/>
    </xf>
    <xf numFmtId="0" fontId="20" fillId="0" borderId="0" xfId="43" applyFont="1" applyFill="1" applyBorder="1" applyAlignment="1" applyProtection="1"/>
    <xf numFmtId="0" fontId="1" fillId="0" borderId="0" xfId="43" applyFill="1" applyAlignment="1" applyProtection="1"/>
    <xf numFmtId="49" fontId="27" fillId="0" borderId="0" xfId="43" applyNumberFormat="1" applyFont="1" applyFill="1" applyBorder="1" applyAlignment="1" applyProtection="1">
      <alignment horizontal="center" vertical="justify"/>
    </xf>
    <xf numFmtId="0" fontId="27" fillId="0" borderId="0" xfId="43" applyFont="1" applyFill="1" applyBorder="1" applyAlignment="1" applyProtection="1"/>
    <xf numFmtId="0" fontId="24" fillId="0" borderId="0" xfId="43" applyFont="1" applyFill="1" applyBorder="1"/>
    <xf numFmtId="0" fontId="18" fillId="0" borderId="0" xfId="43" applyFont="1" applyFill="1" applyBorder="1" applyAlignment="1"/>
    <xf numFmtId="0" fontId="14" fillId="0" borderId="0" xfId="43" applyFont="1" applyFill="1" applyBorder="1" applyAlignment="1" applyProtection="1"/>
    <xf numFmtId="0" fontId="17" fillId="0" borderId="0" xfId="43" applyFont="1" applyFill="1" applyBorder="1" applyAlignment="1" applyProtection="1">
      <alignment horizontal="left" vertical="top"/>
    </xf>
    <xf numFmtId="0" fontId="17" fillId="0" borderId="0" xfId="43" applyFont="1" applyFill="1" applyBorder="1" applyAlignment="1" applyProtection="1">
      <alignment vertical="top"/>
    </xf>
    <xf numFmtId="0" fontId="17" fillId="0" borderId="0" xfId="43" applyFont="1" applyFill="1" applyBorder="1" applyAlignment="1">
      <alignment vertical="top"/>
    </xf>
    <xf numFmtId="0" fontId="17" fillId="0" borderId="0" xfId="43" applyFont="1" applyFill="1" applyAlignment="1">
      <alignment vertical="top"/>
    </xf>
    <xf numFmtId="49" fontId="17" fillId="0" borderId="0" xfId="43" applyNumberFormat="1" applyFont="1" applyFill="1" applyBorder="1" applyAlignment="1" applyProtection="1">
      <alignment horizontal="left" vertical="top" wrapText="1"/>
    </xf>
    <xf numFmtId="0" fontId="17" fillId="0" borderId="0" xfId="43" applyFont="1" applyFill="1" applyBorder="1" applyAlignment="1" applyProtection="1">
      <alignment horizontal="center" vertical="top"/>
    </xf>
    <xf numFmtId="0" fontId="18" fillId="0" borderId="0" xfId="43" applyFont="1" applyFill="1" applyAlignment="1">
      <alignment vertical="center"/>
    </xf>
    <xf numFmtId="0" fontId="1" fillId="0" borderId="0" xfId="43" applyFill="1" applyAlignment="1">
      <alignment vertical="center"/>
    </xf>
    <xf numFmtId="0" fontId="18" fillId="0" borderId="0" xfId="43" applyFont="1" applyFill="1" applyBorder="1" applyAlignment="1">
      <alignment horizontal="left" vertical="top" wrapText="1"/>
    </xf>
    <xf numFmtId="0" fontId="18" fillId="0" borderId="0" xfId="43" applyNumberFormat="1" applyFont="1" applyFill="1" applyBorder="1" applyAlignment="1">
      <alignment vertical="top"/>
    </xf>
    <xf numFmtId="0" fontId="18" fillId="0" borderId="0" xfId="43" applyNumberFormat="1" applyFont="1" applyFill="1" applyBorder="1" applyAlignment="1"/>
    <xf numFmtId="0" fontId="18" fillId="0" borderId="0" xfId="43" applyFont="1" applyFill="1"/>
    <xf numFmtId="0" fontId="18" fillId="0" borderId="0" xfId="43" applyFont="1" applyFill="1" applyAlignment="1">
      <alignment horizontal="center"/>
    </xf>
    <xf numFmtId="0" fontId="2" fillId="0" borderId="0" xfId="43" applyFont="1" applyFill="1" applyBorder="1" applyAlignment="1">
      <alignment horizontal="center"/>
    </xf>
    <xf numFmtId="0" fontId="2" fillId="0" borderId="0" xfId="43" applyFont="1" applyFill="1" applyBorder="1" applyAlignment="1">
      <alignment horizontal="left" vertical="top" wrapText="1"/>
    </xf>
    <xf numFmtId="0" fontId="2" fillId="0" borderId="0" xfId="43" applyFont="1" applyFill="1" applyBorder="1" applyAlignment="1">
      <alignment vertical="top" wrapText="1"/>
    </xf>
    <xf numFmtId="0" fontId="2" fillId="0" borderId="0" xfId="43" applyNumberFormat="1" applyFont="1" applyFill="1" applyBorder="1" applyAlignment="1">
      <alignment vertical="top" wrapText="1"/>
    </xf>
    <xf numFmtId="0" fontId="3" fillId="0" borderId="38" xfId="43" applyFont="1" applyFill="1" applyBorder="1" applyAlignment="1">
      <alignment horizontal="center" vertical="center"/>
    </xf>
    <xf numFmtId="0" fontId="59" fillId="0" borderId="68" xfId="43" applyFont="1" applyFill="1" applyBorder="1" applyAlignment="1">
      <alignment horizontal="center" vertical="center"/>
    </xf>
    <xf numFmtId="0" fontId="3" fillId="0" borderId="21" xfId="43" applyNumberFormat="1" applyFont="1" applyFill="1" applyBorder="1" applyAlignment="1">
      <alignment horizontal="center" vertical="center" wrapText="1" shrinkToFit="1"/>
    </xf>
    <xf numFmtId="1" fontId="3" fillId="0" borderId="22" xfId="43" applyNumberFormat="1" applyFont="1" applyFill="1" applyBorder="1" applyAlignment="1">
      <alignment horizontal="center" vertical="center" wrapText="1" shrinkToFit="1"/>
    </xf>
    <xf numFmtId="1" fontId="3" fillId="0" borderId="39" xfId="43" applyNumberFormat="1" applyFont="1" applyFill="1" applyBorder="1" applyAlignment="1">
      <alignment horizontal="center" vertical="center" wrapText="1" shrinkToFit="1"/>
    </xf>
    <xf numFmtId="1" fontId="3" fillId="0" borderId="20" xfId="43" applyNumberFormat="1" applyFont="1" applyFill="1" applyBorder="1" applyAlignment="1">
      <alignment horizontal="center" vertical="center" wrapText="1"/>
    </xf>
    <xf numFmtId="1" fontId="3" fillId="0" borderId="40" xfId="43" applyNumberFormat="1" applyFont="1" applyFill="1" applyBorder="1" applyAlignment="1">
      <alignment horizontal="center" vertical="center" wrapText="1"/>
    </xf>
    <xf numFmtId="1" fontId="3" fillId="0" borderId="20" xfId="43" applyNumberFormat="1" applyFont="1" applyFill="1" applyBorder="1"/>
    <xf numFmtId="1" fontId="3" fillId="0" borderId="68" xfId="43" applyNumberFormat="1" applyFont="1" applyFill="1" applyBorder="1" applyAlignment="1">
      <alignment horizontal="center" vertical="center" wrapText="1"/>
    </xf>
    <xf numFmtId="1" fontId="3" fillId="0" borderId="38" xfId="43" applyNumberFormat="1" applyFont="1" applyFill="1" applyBorder="1" applyAlignment="1">
      <alignment horizontal="center" vertical="center" wrapText="1"/>
    </xf>
    <xf numFmtId="1" fontId="3" fillId="0" borderId="39" xfId="43" applyNumberFormat="1" applyFont="1" applyFill="1" applyBorder="1" applyAlignment="1">
      <alignment horizontal="center" vertical="center" shrinkToFit="1"/>
    </xf>
    <xf numFmtId="1" fontId="3" fillId="0" borderId="20" xfId="43" applyNumberFormat="1" applyFont="1" applyFill="1" applyBorder="1" applyAlignment="1">
      <alignment horizontal="center" vertical="center" shrinkToFit="1"/>
    </xf>
    <xf numFmtId="1" fontId="3" fillId="0" borderId="16" xfId="43" applyNumberFormat="1" applyFont="1" applyFill="1" applyBorder="1" applyAlignment="1">
      <alignment horizontal="center" vertical="center" shrinkToFit="1"/>
    </xf>
    <xf numFmtId="164" fontId="3" fillId="0" borderId="39" xfId="43" applyNumberFormat="1" applyFont="1" applyFill="1" applyBorder="1" applyAlignment="1">
      <alignment horizontal="center" vertical="top" wrapText="1"/>
    </xf>
    <xf numFmtId="0" fontId="3" fillId="0" borderId="24" xfId="43" applyNumberFormat="1" applyFont="1" applyFill="1" applyBorder="1" applyAlignment="1">
      <alignment horizontal="center" vertical="center" shrinkToFit="1"/>
    </xf>
    <xf numFmtId="164" fontId="3" fillId="0" borderId="20" xfId="43" applyNumberFormat="1" applyFont="1" applyFill="1" applyBorder="1" applyAlignment="1">
      <alignment horizontal="center" vertical="top" wrapText="1"/>
    </xf>
    <xf numFmtId="164" fontId="3" fillId="0" borderId="16" xfId="43" applyNumberFormat="1" applyFont="1" applyFill="1" applyBorder="1" applyAlignment="1">
      <alignment horizontal="center" vertical="top" wrapText="1"/>
    </xf>
    <xf numFmtId="1" fontId="3" fillId="0" borderId="39" xfId="43" applyNumberFormat="1" applyFont="1" applyFill="1" applyBorder="1" applyAlignment="1">
      <alignment horizontal="center" vertical="center" wrapText="1"/>
    </xf>
    <xf numFmtId="164" fontId="3" fillId="0" borderId="20" xfId="43" applyNumberFormat="1" applyFont="1" applyFill="1" applyBorder="1" applyAlignment="1">
      <alignment horizontal="center" vertical="center" wrapText="1"/>
    </xf>
    <xf numFmtId="164" fontId="3" fillId="0" borderId="16" xfId="43" applyNumberFormat="1" applyFont="1" applyFill="1" applyBorder="1" applyAlignment="1">
      <alignment horizontal="center" vertical="center" wrapText="1"/>
    </xf>
    <xf numFmtId="0" fontId="3" fillId="0" borderId="59" xfId="43" applyFont="1" applyFill="1" applyBorder="1" applyAlignment="1">
      <alignment horizontal="center" vertical="center"/>
    </xf>
    <xf numFmtId="0" fontId="3" fillId="0" borderId="62" xfId="43" applyFont="1" applyFill="1" applyBorder="1" applyAlignment="1">
      <alignment horizontal="center" vertical="center"/>
    </xf>
    <xf numFmtId="0" fontId="3" fillId="0" borderId="23" xfId="43" applyNumberFormat="1" applyFont="1" applyFill="1" applyBorder="1" applyAlignment="1">
      <alignment horizontal="center" vertical="center" wrapText="1" shrinkToFit="1"/>
    </xf>
    <xf numFmtId="0" fontId="3" fillId="0" borderId="24" xfId="43" applyNumberFormat="1" applyFont="1" applyFill="1" applyBorder="1" applyAlignment="1">
      <alignment horizontal="center" vertical="center" wrapText="1" shrinkToFit="1"/>
    </xf>
    <xf numFmtId="0" fontId="3" fillId="0" borderId="25" xfId="43" applyNumberFormat="1" applyFont="1" applyFill="1" applyBorder="1" applyAlignment="1">
      <alignment horizontal="center" vertical="center" wrapText="1" shrinkToFit="1"/>
    </xf>
    <xf numFmtId="0" fontId="3" fillId="0" borderId="64" xfId="43" applyNumberFormat="1" applyFont="1" applyFill="1" applyBorder="1" applyAlignment="1">
      <alignment horizontal="center" vertical="center" wrapText="1" shrinkToFit="1"/>
    </xf>
    <xf numFmtId="0" fontId="3" fillId="0" borderId="21" xfId="43" applyNumberFormat="1" applyFont="1" applyFill="1" applyBorder="1" applyAlignment="1">
      <alignment horizontal="center" vertical="center" shrinkToFit="1"/>
    </xf>
    <xf numFmtId="0" fontId="3" fillId="0" borderId="22" xfId="43" applyNumberFormat="1" applyFont="1" applyFill="1" applyBorder="1" applyAlignment="1">
      <alignment horizontal="center" vertical="center" shrinkToFit="1"/>
    </xf>
    <xf numFmtId="0" fontId="3" fillId="0" borderId="23" xfId="43" applyNumberFormat="1" applyFont="1" applyFill="1" applyBorder="1" applyAlignment="1">
      <alignment horizontal="center" vertical="center" shrinkToFit="1"/>
    </xf>
    <xf numFmtId="1" fontId="3" fillId="0" borderId="27" xfId="43" applyNumberFormat="1" applyFont="1" applyFill="1" applyBorder="1" applyAlignment="1">
      <alignment horizontal="center" vertical="center" wrapText="1" shrinkToFit="1"/>
    </xf>
    <xf numFmtId="164" fontId="3" fillId="0" borderId="31" xfId="43" applyNumberFormat="1" applyFont="1" applyFill="1" applyBorder="1" applyAlignment="1">
      <alignment horizontal="center" vertical="center" wrapText="1" shrinkToFit="1"/>
    </xf>
    <xf numFmtId="1" fontId="3" fillId="0" borderId="79" xfId="43" applyNumberFormat="1" applyFont="1" applyFill="1" applyBorder="1" applyAlignment="1">
      <alignment horizontal="center" vertical="center" wrapText="1" shrinkToFit="1"/>
    </xf>
    <xf numFmtId="1" fontId="3" fillId="0" borderId="31" xfId="43" applyNumberFormat="1" applyFont="1" applyFill="1" applyBorder="1" applyAlignment="1">
      <alignment horizontal="center" vertical="center" wrapText="1" shrinkToFit="1"/>
    </xf>
    <xf numFmtId="1" fontId="3" fillId="0" borderId="34" xfId="43" applyNumberFormat="1" applyFont="1" applyFill="1" applyBorder="1" applyAlignment="1">
      <alignment horizontal="center" vertical="center" wrapText="1" shrinkToFit="1"/>
    </xf>
    <xf numFmtId="1" fontId="3" fillId="0" borderId="32" xfId="43" applyNumberFormat="1" applyFont="1" applyFill="1" applyBorder="1" applyAlignment="1">
      <alignment horizontal="center" vertical="center" wrapText="1" shrinkToFit="1"/>
    </xf>
    <xf numFmtId="1" fontId="3" fillId="0" borderId="63" xfId="43" applyNumberFormat="1" applyFont="1" applyFill="1" applyBorder="1" applyAlignment="1">
      <alignment horizontal="center" vertical="center" wrapText="1" shrinkToFit="1"/>
    </xf>
    <xf numFmtId="0" fontId="3" fillId="0" borderId="64" xfId="43" applyFont="1" applyFill="1" applyBorder="1" applyAlignment="1">
      <alignment horizontal="center" vertical="center"/>
    </xf>
    <xf numFmtId="0" fontId="59" fillId="0" borderId="62" xfId="43" applyFont="1" applyFill="1" applyBorder="1" applyAlignment="1">
      <alignment horizontal="center" vertical="center"/>
    </xf>
    <xf numFmtId="1" fontId="3" fillId="0" borderId="23" xfId="43" applyNumberFormat="1" applyFont="1" applyFill="1" applyBorder="1" applyAlignment="1">
      <alignment horizontal="center" vertical="center" wrapText="1"/>
    </xf>
    <xf numFmtId="1" fontId="3" fillId="0" borderId="24" xfId="43" applyNumberFormat="1" applyFont="1" applyFill="1" applyBorder="1" applyAlignment="1">
      <alignment horizontal="center" vertical="center" wrapText="1"/>
    </xf>
    <xf numFmtId="1" fontId="3" fillId="0" borderId="22" xfId="43" applyNumberFormat="1" applyFont="1" applyFill="1" applyBorder="1" applyAlignment="1">
      <alignment horizontal="center" vertical="center" wrapText="1"/>
    </xf>
    <xf numFmtId="0" fontId="3" fillId="0" borderId="24" xfId="43" applyFont="1" applyFill="1" applyBorder="1" applyAlignment="1">
      <alignment horizontal="center" vertical="center"/>
    </xf>
    <xf numFmtId="0" fontId="3" fillId="0" borderId="22" xfId="43" applyFont="1" applyFill="1" applyBorder="1" applyAlignment="1">
      <alignment horizontal="center" vertical="center"/>
    </xf>
    <xf numFmtId="1" fontId="3" fillId="0" borderId="25" xfId="43" applyNumberFormat="1" applyFont="1" applyFill="1" applyBorder="1" applyAlignment="1">
      <alignment horizontal="center" vertical="center" wrapText="1"/>
    </xf>
    <xf numFmtId="0" fontId="59" fillId="0" borderId="21" xfId="43" applyFont="1" applyFill="1" applyBorder="1"/>
    <xf numFmtId="0" fontId="59" fillId="0" borderId="24" xfId="43" applyFont="1" applyFill="1" applyBorder="1"/>
    <xf numFmtId="0" fontId="59" fillId="0" borderId="22" xfId="43" applyFont="1" applyFill="1" applyBorder="1"/>
    <xf numFmtId="0" fontId="3" fillId="0" borderId="23" xfId="43" applyFont="1" applyFill="1" applyBorder="1" applyAlignment="1">
      <alignment horizontal="center" vertical="center"/>
    </xf>
    <xf numFmtId="0" fontId="3" fillId="0" borderId="60" xfId="43" applyFont="1" applyFill="1" applyBorder="1" applyAlignment="1">
      <alignment horizontal="center" vertical="center"/>
    </xf>
    <xf numFmtId="0" fontId="3" fillId="0" borderId="14" xfId="43" applyFont="1" applyFill="1" applyBorder="1" applyAlignment="1">
      <alignment horizontal="center" vertical="center"/>
    </xf>
    <xf numFmtId="0" fontId="3" fillId="0" borderId="17" xfId="43" applyNumberFormat="1" applyFont="1" applyFill="1" applyBorder="1" applyAlignment="1">
      <alignment horizontal="center" vertical="center" wrapText="1" shrinkToFit="1"/>
    </xf>
    <xf numFmtId="0" fontId="3" fillId="0" borderId="18" xfId="43" applyNumberFormat="1" applyFont="1" applyFill="1" applyBorder="1" applyAlignment="1">
      <alignment horizontal="center" vertical="center" wrapText="1" shrinkToFit="1"/>
    </xf>
    <xf numFmtId="0" fontId="3" fillId="0" borderId="19" xfId="43" applyNumberFormat="1" applyFont="1" applyFill="1" applyBorder="1" applyAlignment="1">
      <alignment horizontal="center" vertical="center" wrapText="1" shrinkToFit="1"/>
    </xf>
    <xf numFmtId="0" fontId="3" fillId="0" borderId="41" xfId="43" applyNumberFormat="1" applyFont="1" applyFill="1" applyBorder="1" applyAlignment="1">
      <alignment horizontal="center" vertical="center" wrapText="1" shrinkToFit="1"/>
    </xf>
    <xf numFmtId="0" fontId="3" fillId="0" borderId="43" xfId="43" applyNumberFormat="1" applyFont="1" applyFill="1" applyBorder="1" applyAlignment="1">
      <alignment horizontal="center" vertical="center" shrinkToFit="1"/>
    </xf>
    <xf numFmtId="0" fontId="3" fillId="0" borderId="18" xfId="43" applyNumberFormat="1" applyFont="1" applyFill="1" applyBorder="1" applyAlignment="1">
      <alignment horizontal="center" vertical="center" shrinkToFit="1"/>
    </xf>
    <xf numFmtId="0" fontId="3" fillId="0" borderId="42" xfId="43" applyNumberFormat="1" applyFont="1" applyFill="1" applyBorder="1" applyAlignment="1">
      <alignment horizontal="center" vertical="center" shrinkToFit="1"/>
    </xf>
    <xf numFmtId="0" fontId="3" fillId="0" borderId="17" xfId="43" applyNumberFormat="1" applyFont="1" applyFill="1" applyBorder="1" applyAlignment="1">
      <alignment horizontal="center" vertical="center" shrinkToFit="1"/>
    </xf>
    <xf numFmtId="0" fontId="3" fillId="0" borderId="18" xfId="43" applyFont="1" applyFill="1" applyBorder="1" applyAlignment="1">
      <alignment horizontal="center" vertical="center"/>
    </xf>
    <xf numFmtId="0" fontId="3" fillId="0" borderId="42" xfId="43" applyFont="1" applyFill="1" applyBorder="1" applyAlignment="1">
      <alignment horizontal="center" vertical="center"/>
    </xf>
    <xf numFmtId="0" fontId="3" fillId="0" borderId="21" xfId="43" applyFont="1" applyFill="1" applyBorder="1" applyAlignment="1">
      <alignment horizontal="center" vertical="center"/>
    </xf>
    <xf numFmtId="1" fontId="3" fillId="0" borderId="33" xfId="43" applyNumberFormat="1" applyFont="1" applyFill="1" applyBorder="1" applyAlignment="1">
      <alignment horizontal="center" vertical="center" wrapText="1" shrinkToFit="1"/>
    </xf>
    <xf numFmtId="0" fontId="60" fillId="0" borderId="73" xfId="43" applyFont="1" applyFill="1" applyBorder="1" applyAlignment="1">
      <alignment horizontal="right" vertical="center" wrapText="1" shrinkToFit="1"/>
    </xf>
    <xf numFmtId="0" fontId="3" fillId="0" borderId="96" xfId="43" applyFont="1" applyFill="1" applyBorder="1" applyAlignment="1">
      <alignment horizontal="center" vertical="center"/>
    </xf>
    <xf numFmtId="0" fontId="3" fillId="0" borderId="79" xfId="43" applyFont="1" applyFill="1" applyBorder="1" applyAlignment="1">
      <alignment horizontal="center" vertical="center"/>
    </xf>
    <xf numFmtId="0" fontId="3" fillId="0" borderId="31" xfId="43" applyNumberFormat="1" applyFont="1" applyFill="1" applyBorder="1" applyAlignment="1">
      <alignment horizontal="center" vertical="center" wrapText="1" shrinkToFit="1"/>
    </xf>
    <xf numFmtId="0" fontId="3" fillId="0" borderId="33" xfId="43" applyNumberFormat="1" applyFont="1" applyFill="1" applyBorder="1" applyAlignment="1">
      <alignment horizontal="center" vertical="center" wrapText="1" shrinkToFit="1"/>
    </xf>
    <xf numFmtId="0" fontId="3" fillId="0" borderId="34" xfId="43" applyNumberFormat="1" applyFont="1" applyFill="1" applyBorder="1" applyAlignment="1">
      <alignment horizontal="center" vertical="center" wrapText="1"/>
    </xf>
    <xf numFmtId="1" fontId="3" fillId="0" borderId="35" xfId="43" applyNumberFormat="1" applyFont="1" applyFill="1" applyBorder="1" applyAlignment="1">
      <alignment horizontal="center" vertical="center" wrapText="1"/>
    </xf>
    <xf numFmtId="49" fontId="3" fillId="0" borderId="79" xfId="43" applyNumberFormat="1" applyFont="1" applyFill="1" applyBorder="1" applyAlignment="1">
      <alignment horizontal="center" vertical="center" wrapText="1"/>
    </xf>
    <xf numFmtId="0" fontId="3" fillId="0" borderId="66" xfId="43" applyNumberFormat="1" applyFont="1" applyFill="1" applyBorder="1" applyAlignment="1">
      <alignment horizontal="center" vertical="center" wrapText="1"/>
    </xf>
    <xf numFmtId="0" fontId="3" fillId="0" borderId="33" xfId="43" applyNumberFormat="1" applyFont="1" applyFill="1" applyBorder="1" applyAlignment="1">
      <alignment horizontal="center" vertical="top" wrapText="1"/>
    </xf>
    <xf numFmtId="0" fontId="3" fillId="0" borderId="32" xfId="43" applyNumberFormat="1" applyFont="1" applyFill="1" applyBorder="1" applyAlignment="1">
      <alignment horizontal="center" vertical="center" shrinkToFit="1"/>
    </xf>
    <xf numFmtId="0" fontId="3" fillId="0" borderId="33" xfId="43" applyFont="1" applyFill="1" applyBorder="1"/>
    <xf numFmtId="0" fontId="3" fillId="0" borderId="34" xfId="43" applyFont="1" applyFill="1" applyBorder="1"/>
    <xf numFmtId="0" fontId="3" fillId="0" borderId="32" xfId="43" applyFont="1" applyFill="1" applyBorder="1"/>
    <xf numFmtId="1" fontId="3" fillId="0" borderId="31" xfId="43" applyNumberFormat="1" applyFont="1" applyFill="1" applyBorder="1" applyAlignment="1">
      <alignment horizontal="center" vertical="center" wrapText="1"/>
    </xf>
    <xf numFmtId="1" fontId="3" fillId="0" borderId="34" xfId="43" applyNumberFormat="1" applyFont="1" applyFill="1" applyBorder="1" applyAlignment="1">
      <alignment horizontal="center" vertical="center" wrapText="1"/>
    </xf>
    <xf numFmtId="1" fontId="3" fillId="0" borderId="32" xfId="43" applyNumberFormat="1" applyFont="1" applyFill="1" applyBorder="1" applyAlignment="1">
      <alignment horizontal="center" vertical="top" wrapText="1"/>
    </xf>
    <xf numFmtId="0" fontId="3" fillId="0" borderId="31" xfId="43" applyFont="1" applyFill="1" applyBorder="1" applyAlignment="1">
      <alignment horizontal="center" vertical="center"/>
    </xf>
    <xf numFmtId="0" fontId="3" fillId="0" borderId="34" xfId="43" applyFont="1" applyFill="1" applyBorder="1" applyAlignment="1">
      <alignment horizontal="center" vertical="center"/>
    </xf>
    <xf numFmtId="0" fontId="3" fillId="0" borderId="42" xfId="43" applyNumberFormat="1" applyFont="1" applyFill="1" applyBorder="1" applyAlignment="1">
      <alignment horizontal="center" vertical="center" wrapText="1"/>
    </xf>
    <xf numFmtId="0" fontId="3" fillId="0" borderId="42" xfId="43" applyNumberFormat="1" applyFont="1" applyFill="1" applyBorder="1" applyAlignment="1">
      <alignment horizontal="center" vertical="center" wrapText="1" shrinkToFit="1"/>
    </xf>
    <xf numFmtId="0" fontId="3" fillId="0" borderId="18" xfId="43" applyNumberFormat="1" applyFont="1" applyFill="1" applyBorder="1" applyAlignment="1">
      <alignment horizontal="center" vertical="center" wrapText="1"/>
    </xf>
    <xf numFmtId="1" fontId="3" fillId="0" borderId="19" xfId="43" applyNumberFormat="1" applyFont="1" applyFill="1" applyBorder="1" applyAlignment="1">
      <alignment horizontal="center" vertical="center" wrapText="1"/>
    </xf>
    <xf numFmtId="49" fontId="3" fillId="0" borderId="14" xfId="43" applyNumberFormat="1" applyFont="1" applyFill="1" applyBorder="1" applyAlignment="1">
      <alignment horizontal="center" vertical="center" wrapText="1"/>
    </xf>
    <xf numFmtId="0" fontId="3" fillId="0" borderId="41" xfId="43" applyNumberFormat="1" applyFont="1" applyFill="1" applyBorder="1" applyAlignment="1">
      <alignment horizontal="center" vertical="center" wrapText="1"/>
    </xf>
    <xf numFmtId="0" fontId="3" fillId="0" borderId="17" xfId="43" applyNumberFormat="1" applyFont="1" applyFill="1" applyBorder="1" applyAlignment="1">
      <alignment horizontal="center" vertical="top" wrapText="1"/>
    </xf>
    <xf numFmtId="0" fontId="3" fillId="0" borderId="17" xfId="43" applyFont="1" applyFill="1" applyBorder="1"/>
    <xf numFmtId="0" fontId="3" fillId="0" borderId="18" xfId="43" applyFont="1" applyFill="1" applyBorder="1"/>
    <xf numFmtId="0" fontId="3" fillId="0" borderId="42" xfId="43" applyFont="1" applyFill="1" applyBorder="1"/>
    <xf numFmtId="1" fontId="3" fillId="0" borderId="43" xfId="43" applyNumberFormat="1" applyFont="1" applyFill="1" applyBorder="1" applyAlignment="1">
      <alignment horizontal="center" vertical="center" wrapText="1"/>
    </xf>
    <xf numFmtId="1" fontId="3" fillId="0" borderId="18" xfId="43" applyNumberFormat="1" applyFont="1" applyFill="1" applyBorder="1" applyAlignment="1">
      <alignment horizontal="center" vertical="center" wrapText="1"/>
    </xf>
    <xf numFmtId="1" fontId="3" fillId="0" borderId="42" xfId="43" applyNumberFormat="1" applyFont="1" applyFill="1" applyBorder="1" applyAlignment="1">
      <alignment horizontal="center" vertical="top" wrapText="1"/>
    </xf>
    <xf numFmtId="0" fontId="3" fillId="0" borderId="43" xfId="43" applyFont="1" applyFill="1" applyBorder="1" applyAlignment="1">
      <alignment horizontal="center" vertical="center"/>
    </xf>
    <xf numFmtId="0" fontId="3" fillId="0" borderId="22" xfId="43" applyNumberFormat="1" applyFont="1" applyFill="1" applyBorder="1" applyAlignment="1">
      <alignment horizontal="center" vertical="center" wrapText="1"/>
    </xf>
    <xf numFmtId="0" fontId="3" fillId="0" borderId="22" xfId="43" applyNumberFormat="1" applyFont="1" applyFill="1" applyBorder="1" applyAlignment="1">
      <alignment horizontal="center" vertical="center" wrapText="1" shrinkToFit="1"/>
    </xf>
    <xf numFmtId="0" fontId="3" fillId="0" borderId="24" xfId="43" applyNumberFormat="1" applyFont="1" applyFill="1" applyBorder="1" applyAlignment="1">
      <alignment horizontal="center" vertical="center" wrapText="1"/>
    </xf>
    <xf numFmtId="49" fontId="3" fillId="0" borderId="62" xfId="43" applyNumberFormat="1" applyFont="1" applyFill="1" applyBorder="1" applyAlignment="1">
      <alignment horizontal="center" vertical="center" wrapText="1"/>
    </xf>
    <xf numFmtId="0" fontId="3" fillId="0" borderId="64" xfId="43" applyNumberFormat="1" applyFont="1" applyFill="1" applyBorder="1" applyAlignment="1">
      <alignment horizontal="center" vertical="center" wrapText="1"/>
    </xf>
    <xf numFmtId="0" fontId="3" fillId="0" borderId="23" xfId="43" applyNumberFormat="1" applyFont="1" applyFill="1" applyBorder="1" applyAlignment="1">
      <alignment horizontal="center" vertical="top" wrapText="1"/>
    </xf>
    <xf numFmtId="0" fontId="3" fillId="0" borderId="23" xfId="43" applyFont="1" applyFill="1" applyBorder="1"/>
    <xf numFmtId="0" fontId="3" fillId="0" borderId="24" xfId="43" applyFont="1" applyFill="1" applyBorder="1"/>
    <xf numFmtId="0" fontId="3" fillId="0" borderId="22" xfId="43" applyFont="1" applyFill="1" applyBorder="1"/>
    <xf numFmtId="1" fontId="3" fillId="0" borderId="21" xfId="43" applyNumberFormat="1" applyFont="1" applyFill="1" applyBorder="1" applyAlignment="1">
      <alignment horizontal="center" vertical="center" wrapText="1"/>
    </xf>
    <xf numFmtId="1" fontId="3" fillId="0" borderId="22" xfId="43" applyNumberFormat="1" applyFont="1" applyFill="1" applyBorder="1" applyAlignment="1">
      <alignment horizontal="center" vertical="top" wrapText="1"/>
    </xf>
    <xf numFmtId="0" fontId="3" fillId="0" borderId="28" xfId="43" applyNumberFormat="1" applyFont="1" applyFill="1" applyBorder="1" applyAlignment="1">
      <alignment horizontal="center" vertical="center" wrapText="1" shrinkToFit="1"/>
    </xf>
    <xf numFmtId="0" fontId="3" fillId="0" borderId="27" xfId="43" applyNumberFormat="1" applyFont="1" applyFill="1" applyBorder="1" applyAlignment="1">
      <alignment horizontal="center" vertical="center" wrapText="1" shrinkToFit="1"/>
    </xf>
    <xf numFmtId="0" fontId="3" fillId="0" borderId="29" xfId="43" applyNumberFormat="1" applyFont="1" applyFill="1" applyBorder="1" applyAlignment="1">
      <alignment horizontal="center" vertical="center" wrapText="1"/>
    </xf>
    <xf numFmtId="1" fontId="3" fillId="0" borderId="30" xfId="43" applyNumberFormat="1" applyFont="1" applyFill="1" applyBorder="1" applyAlignment="1">
      <alignment horizontal="center" vertical="center" wrapText="1"/>
    </xf>
    <xf numFmtId="49" fontId="3" fillId="0" borderId="77" xfId="43" applyNumberFormat="1" applyFont="1" applyFill="1" applyBorder="1" applyAlignment="1">
      <alignment horizontal="center" vertical="center" wrapText="1"/>
    </xf>
    <xf numFmtId="0" fontId="3" fillId="0" borderId="101" xfId="43" applyNumberFormat="1" applyFont="1" applyFill="1" applyBorder="1" applyAlignment="1">
      <alignment horizontal="center" vertical="center" wrapText="1"/>
    </xf>
    <xf numFmtId="0" fontId="3" fillId="0" borderId="28" xfId="43" applyNumberFormat="1" applyFont="1" applyFill="1" applyBorder="1" applyAlignment="1">
      <alignment horizontal="center" vertical="top" wrapText="1"/>
    </xf>
    <xf numFmtId="0" fontId="3" fillId="0" borderId="27" xfId="43" applyNumberFormat="1" applyFont="1" applyFill="1" applyBorder="1" applyAlignment="1">
      <alignment horizontal="center" vertical="center" shrinkToFit="1"/>
    </xf>
    <xf numFmtId="0" fontId="3" fillId="0" borderId="28" xfId="43" applyFont="1" applyFill="1" applyBorder="1"/>
    <xf numFmtId="0" fontId="3" fillId="0" borderId="29" xfId="43" applyFont="1" applyFill="1" applyBorder="1"/>
    <xf numFmtId="0" fontId="3" fillId="0" borderId="27" xfId="43" applyFont="1" applyFill="1" applyBorder="1"/>
    <xf numFmtId="1" fontId="3" fillId="0" borderId="26" xfId="43" applyNumberFormat="1" applyFont="1" applyFill="1" applyBorder="1" applyAlignment="1">
      <alignment horizontal="center" vertical="center" wrapText="1"/>
    </xf>
    <xf numFmtId="1" fontId="3" fillId="0" borderId="29" xfId="43" applyNumberFormat="1" applyFont="1" applyFill="1" applyBorder="1" applyAlignment="1">
      <alignment horizontal="center" vertical="center" wrapText="1"/>
    </xf>
    <xf numFmtId="1" fontId="3" fillId="0" borderId="27" xfId="43" applyNumberFormat="1" applyFont="1" applyFill="1" applyBorder="1" applyAlignment="1">
      <alignment horizontal="center" vertical="top" wrapText="1"/>
    </xf>
    <xf numFmtId="0" fontId="3" fillId="0" borderId="26" xfId="43" applyFont="1" applyFill="1" applyBorder="1" applyAlignment="1">
      <alignment horizontal="center" vertical="center"/>
    </xf>
    <xf numFmtId="0" fontId="3" fillId="0" borderId="29" xfId="43" applyFont="1" applyFill="1" applyBorder="1" applyAlignment="1">
      <alignment horizontal="center" vertical="center"/>
    </xf>
    <xf numFmtId="0" fontId="3" fillId="0" borderId="92" xfId="43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center" vertical="center"/>
    </xf>
    <xf numFmtId="0" fontId="3" fillId="0" borderId="27" xfId="43" applyNumberFormat="1" applyFont="1" applyFill="1" applyBorder="1" applyAlignment="1">
      <alignment horizontal="center" vertical="center" wrapText="1"/>
    </xf>
    <xf numFmtId="0" fontId="3" fillId="0" borderId="55" xfId="43" applyNumberFormat="1" applyFont="1" applyFill="1" applyBorder="1" applyAlignment="1">
      <alignment horizontal="center" vertical="center" wrapText="1" shrinkToFit="1"/>
    </xf>
    <xf numFmtId="0" fontId="3" fillId="0" borderId="54" xfId="43" applyNumberFormat="1" applyFont="1" applyFill="1" applyBorder="1" applyAlignment="1">
      <alignment horizontal="center" vertical="center" wrapText="1" shrinkToFit="1"/>
    </xf>
    <xf numFmtId="0" fontId="3" fillId="0" borderId="45" xfId="43" applyNumberFormat="1" applyFont="1" applyFill="1" applyBorder="1" applyAlignment="1">
      <alignment horizontal="center" vertical="center" wrapText="1"/>
    </xf>
    <xf numFmtId="1" fontId="3" fillId="0" borderId="46" xfId="43" applyNumberFormat="1" applyFont="1" applyFill="1" applyBorder="1" applyAlignment="1">
      <alignment horizontal="center" vertical="center" wrapText="1"/>
    </xf>
    <xf numFmtId="49" fontId="3" fillId="0" borderId="0" xfId="43" applyNumberFormat="1" applyFont="1" applyFill="1" applyBorder="1" applyAlignment="1">
      <alignment horizontal="center" vertical="center" wrapText="1"/>
    </xf>
    <xf numFmtId="0" fontId="3" fillId="0" borderId="78" xfId="43" applyNumberFormat="1" applyFont="1" applyFill="1" applyBorder="1" applyAlignment="1">
      <alignment horizontal="center" vertical="center" wrapText="1"/>
    </xf>
    <xf numFmtId="0" fontId="3" fillId="0" borderId="55" xfId="43" applyNumberFormat="1" applyFont="1" applyFill="1" applyBorder="1" applyAlignment="1">
      <alignment horizontal="center" vertical="top" wrapText="1"/>
    </xf>
    <xf numFmtId="0" fontId="3" fillId="0" borderId="54" xfId="43" applyNumberFormat="1" applyFont="1" applyFill="1" applyBorder="1" applyAlignment="1">
      <alignment horizontal="center" vertical="center" shrinkToFit="1"/>
    </xf>
    <xf numFmtId="0" fontId="3" fillId="0" borderId="55" xfId="43" applyFont="1" applyFill="1" applyBorder="1"/>
    <xf numFmtId="0" fontId="3" fillId="0" borderId="45" xfId="43" applyFont="1" applyFill="1" applyBorder="1"/>
    <xf numFmtId="0" fontId="3" fillId="0" borderId="54" xfId="43" applyFont="1" applyFill="1" applyBorder="1"/>
    <xf numFmtId="1" fontId="3" fillId="0" borderId="53" xfId="43" applyNumberFormat="1" applyFont="1" applyFill="1" applyBorder="1" applyAlignment="1">
      <alignment horizontal="center" vertical="center" wrapText="1"/>
    </xf>
    <xf numFmtId="1" fontId="3" fillId="0" borderId="45" xfId="43" applyNumberFormat="1" applyFont="1" applyFill="1" applyBorder="1" applyAlignment="1">
      <alignment horizontal="center" vertical="center" wrapText="1"/>
    </xf>
    <xf numFmtId="1" fontId="3" fillId="0" borderId="54" xfId="43" applyNumberFormat="1" applyFont="1" applyFill="1" applyBorder="1" applyAlignment="1">
      <alignment horizontal="center" vertical="top" wrapText="1"/>
    </xf>
    <xf numFmtId="0" fontId="3" fillId="0" borderId="53" xfId="43" applyFont="1" applyFill="1" applyBorder="1" applyAlignment="1">
      <alignment horizontal="center" vertical="center"/>
    </xf>
    <xf numFmtId="0" fontId="3" fillId="0" borderId="45" xfId="43" applyFont="1" applyFill="1" applyBorder="1" applyAlignment="1">
      <alignment horizontal="center" vertical="center"/>
    </xf>
    <xf numFmtId="0" fontId="3" fillId="0" borderId="49" xfId="43" applyNumberFormat="1" applyFont="1" applyFill="1" applyBorder="1" applyAlignment="1">
      <alignment horizontal="center" vertical="center" wrapText="1"/>
    </xf>
    <xf numFmtId="0" fontId="3" fillId="0" borderId="50" xfId="43" applyNumberFormat="1" applyFont="1" applyFill="1" applyBorder="1" applyAlignment="1">
      <alignment horizontal="center" vertical="center" wrapText="1" shrinkToFit="1"/>
    </xf>
    <xf numFmtId="0" fontId="3" fillId="0" borderId="49" xfId="43" applyNumberFormat="1" applyFont="1" applyFill="1" applyBorder="1" applyAlignment="1">
      <alignment horizontal="center" vertical="center" wrapText="1" shrinkToFit="1"/>
    </xf>
    <xf numFmtId="0" fontId="3" fillId="0" borderId="51" xfId="43" applyNumberFormat="1" applyFont="1" applyFill="1" applyBorder="1" applyAlignment="1">
      <alignment horizontal="center" vertical="center" wrapText="1"/>
    </xf>
    <xf numFmtId="1" fontId="3" fillId="0" borderId="52" xfId="43" applyNumberFormat="1" applyFont="1" applyFill="1" applyBorder="1" applyAlignment="1">
      <alignment horizontal="center" vertical="center" wrapText="1"/>
    </xf>
    <xf numFmtId="49" fontId="3" fillId="0" borderId="76" xfId="43" applyNumberFormat="1" applyFont="1" applyFill="1" applyBorder="1" applyAlignment="1">
      <alignment horizontal="center" vertical="center" wrapText="1"/>
    </xf>
    <xf numFmtId="0" fontId="3" fillId="0" borderId="47" xfId="43" applyNumberFormat="1" applyFont="1" applyFill="1" applyBorder="1" applyAlignment="1">
      <alignment horizontal="center" vertical="center" wrapText="1"/>
    </xf>
    <xf numFmtId="0" fontId="3" fillId="0" borderId="50" xfId="43" applyNumberFormat="1" applyFont="1" applyFill="1" applyBorder="1" applyAlignment="1">
      <alignment horizontal="center" vertical="top" wrapText="1"/>
    </xf>
    <xf numFmtId="0" fontId="3" fillId="0" borderId="49" xfId="43" applyNumberFormat="1" applyFont="1" applyFill="1" applyBorder="1" applyAlignment="1">
      <alignment horizontal="center" vertical="center" shrinkToFit="1"/>
    </xf>
    <xf numFmtId="0" fontId="3" fillId="0" borderId="50" xfId="43" applyFont="1" applyFill="1" applyBorder="1"/>
    <xf numFmtId="0" fontId="3" fillId="0" borderId="51" xfId="43" applyFont="1" applyFill="1" applyBorder="1"/>
    <xf numFmtId="0" fontId="3" fillId="0" borderId="49" xfId="43" applyFont="1" applyFill="1" applyBorder="1"/>
    <xf numFmtId="1" fontId="3" fillId="0" borderId="48" xfId="43" applyNumberFormat="1" applyFont="1" applyFill="1" applyBorder="1" applyAlignment="1">
      <alignment horizontal="center" vertical="center" wrapText="1"/>
    </xf>
    <xf numFmtId="1" fontId="3" fillId="0" borderId="51" xfId="43" applyNumberFormat="1" applyFont="1" applyFill="1" applyBorder="1" applyAlignment="1">
      <alignment horizontal="center" vertical="center" wrapText="1"/>
    </xf>
    <xf numFmtId="1" fontId="3" fillId="0" borderId="49" xfId="43" applyNumberFormat="1" applyFont="1" applyFill="1" applyBorder="1" applyAlignment="1">
      <alignment horizontal="center" vertical="top" wrapText="1"/>
    </xf>
    <xf numFmtId="0" fontId="3" fillId="0" borderId="48" xfId="43" applyFont="1" applyFill="1" applyBorder="1" applyAlignment="1">
      <alignment horizontal="center" vertical="center"/>
    </xf>
    <xf numFmtId="0" fontId="3" fillId="0" borderId="51" xfId="43" applyFont="1" applyFill="1" applyBorder="1" applyAlignment="1">
      <alignment horizontal="center" vertical="center"/>
    </xf>
    <xf numFmtId="0" fontId="3" fillId="0" borderId="63" xfId="43" applyNumberFormat="1" applyFont="1" applyFill="1" applyBorder="1" applyAlignment="1">
      <alignment horizontal="center" vertical="center" wrapText="1" shrinkToFit="1"/>
    </xf>
    <xf numFmtId="0" fontId="3" fillId="0" borderId="32" xfId="43" applyNumberFormat="1" applyFont="1" applyFill="1" applyBorder="1" applyAlignment="1">
      <alignment horizontal="center" vertical="center" wrapText="1" shrinkToFit="1"/>
    </xf>
    <xf numFmtId="0" fontId="3" fillId="0" borderId="34" xfId="43" applyNumberFormat="1" applyFont="1" applyFill="1" applyBorder="1" applyAlignment="1">
      <alignment horizontal="center" vertical="center" wrapText="1" shrinkToFit="1"/>
    </xf>
    <xf numFmtId="49" fontId="3" fillId="0" borderId="44" xfId="43" applyNumberFormat="1" applyFont="1" applyFill="1" applyBorder="1" applyAlignment="1">
      <alignment vertical="center" wrapText="1"/>
    </xf>
    <xf numFmtId="0" fontId="3" fillId="0" borderId="34" xfId="43" applyNumberFormat="1" applyFont="1" applyFill="1" applyBorder="1" applyAlignment="1">
      <alignment horizontal="center" vertical="center" shrinkToFit="1"/>
    </xf>
    <xf numFmtId="0" fontId="3" fillId="0" borderId="97" xfId="43" applyFont="1" applyFill="1" applyBorder="1" applyAlignment="1">
      <alignment horizontal="center" vertical="center"/>
    </xf>
    <xf numFmtId="0" fontId="3" fillId="0" borderId="68" xfId="43" applyFont="1" applyFill="1" applyBorder="1" applyAlignment="1">
      <alignment horizontal="center" vertical="center"/>
    </xf>
    <xf numFmtId="0" fontId="3" fillId="0" borderId="16" xfId="43" applyNumberFormat="1" applyFont="1" applyFill="1" applyBorder="1" applyAlignment="1">
      <alignment vertical="center" wrapText="1"/>
    </xf>
    <xf numFmtId="0" fontId="3" fillId="0" borderId="15" xfId="43" applyNumberFormat="1" applyFont="1" applyFill="1" applyBorder="1" applyAlignment="1">
      <alignment horizontal="center" vertical="center" wrapText="1" shrinkToFit="1"/>
    </xf>
    <xf numFmtId="0" fontId="3" fillId="0" borderId="16" xfId="43" applyNumberFormat="1" applyFont="1" applyFill="1" applyBorder="1" applyAlignment="1">
      <alignment horizontal="center" vertical="center" wrapText="1" shrinkToFit="1"/>
    </xf>
    <xf numFmtId="0" fontId="3" fillId="0" borderId="39" xfId="43" applyNumberFormat="1" applyFont="1" applyFill="1" applyBorder="1" applyAlignment="1">
      <alignment horizontal="center" vertical="center" wrapText="1" shrinkToFit="1"/>
    </xf>
    <xf numFmtId="0" fontId="3" fillId="0" borderId="20" xfId="43" applyNumberFormat="1" applyFont="1" applyFill="1" applyBorder="1" applyAlignment="1">
      <alignment horizontal="center" vertical="center" wrapText="1"/>
    </xf>
    <xf numFmtId="49" fontId="3" fillId="0" borderId="68" xfId="43" applyNumberFormat="1" applyFont="1" applyFill="1" applyBorder="1" applyAlignment="1">
      <alignment horizontal="center" vertical="center" wrapText="1"/>
    </xf>
    <xf numFmtId="0" fontId="3" fillId="0" borderId="38" xfId="43" applyNumberFormat="1" applyFont="1" applyFill="1" applyBorder="1" applyAlignment="1">
      <alignment horizontal="center" vertical="center" wrapText="1"/>
    </xf>
    <xf numFmtId="0" fontId="3" fillId="0" borderId="20" xfId="43" applyNumberFormat="1" applyFont="1" applyFill="1" applyBorder="1" applyAlignment="1">
      <alignment horizontal="center" vertical="center" shrinkToFit="1"/>
    </xf>
    <xf numFmtId="0" fontId="3" fillId="0" borderId="16" xfId="43" applyNumberFormat="1" applyFont="1" applyFill="1" applyBorder="1" applyAlignment="1">
      <alignment horizontal="center" vertical="center" shrinkToFit="1"/>
    </xf>
    <xf numFmtId="0" fontId="3" fillId="0" borderId="39" xfId="43" applyFont="1" applyFill="1" applyBorder="1"/>
    <xf numFmtId="0" fontId="3" fillId="0" borderId="20" xfId="43" applyFont="1" applyFill="1" applyBorder="1"/>
    <xf numFmtId="0" fontId="3" fillId="0" borderId="16" xfId="43" applyFont="1" applyFill="1" applyBorder="1"/>
    <xf numFmtId="1" fontId="3" fillId="0" borderId="15" xfId="43" applyNumberFormat="1" applyFont="1" applyFill="1" applyBorder="1" applyAlignment="1">
      <alignment horizontal="center" vertical="center" wrapText="1"/>
    </xf>
    <xf numFmtId="0" fontId="3" fillId="0" borderId="22" xfId="43" applyNumberFormat="1" applyFont="1" applyFill="1" applyBorder="1" applyAlignment="1">
      <alignment vertical="center" wrapText="1"/>
    </xf>
    <xf numFmtId="0" fontId="3" fillId="0" borderId="42" xfId="43" applyNumberFormat="1" applyFont="1" applyFill="1" applyBorder="1" applyAlignment="1">
      <alignment vertical="center" wrapText="1"/>
    </xf>
    <xf numFmtId="0" fontId="3" fillId="0" borderId="43" xfId="43" applyNumberFormat="1" applyFont="1" applyFill="1" applyBorder="1" applyAlignment="1">
      <alignment horizontal="center" vertical="center" wrapText="1" shrinkToFit="1"/>
    </xf>
    <xf numFmtId="0" fontId="3" fillId="0" borderId="26" xfId="43" applyNumberFormat="1" applyFont="1" applyFill="1" applyBorder="1" applyAlignment="1">
      <alignment horizontal="center" vertical="center" wrapText="1" shrinkToFit="1"/>
    </xf>
    <xf numFmtId="49" fontId="3" fillId="0" borderId="32" xfId="43" applyNumberFormat="1" applyFont="1" applyFill="1" applyBorder="1" applyAlignment="1">
      <alignment vertical="center" wrapText="1"/>
    </xf>
    <xf numFmtId="0" fontId="3" fillId="0" borderId="93" xfId="43" applyFont="1" applyFill="1" applyBorder="1" applyAlignment="1">
      <alignment horizontal="center" vertical="center"/>
    </xf>
    <xf numFmtId="0" fontId="3" fillId="0" borderId="76" xfId="43" applyFont="1" applyFill="1" applyBorder="1" applyAlignment="1">
      <alignment horizontal="center" vertical="center"/>
    </xf>
    <xf numFmtId="0" fontId="3" fillId="0" borderId="49" xfId="43" applyNumberFormat="1" applyFont="1" applyFill="1" applyBorder="1" applyAlignment="1">
      <alignment vertical="center" wrapText="1"/>
    </xf>
    <xf numFmtId="0" fontId="3" fillId="0" borderId="48" xfId="43" applyNumberFormat="1" applyFont="1" applyFill="1" applyBorder="1" applyAlignment="1">
      <alignment horizontal="center" vertical="center" wrapText="1" shrinkToFit="1"/>
    </xf>
    <xf numFmtId="0" fontId="3" fillId="0" borderId="51" xfId="43" applyNumberFormat="1" applyFont="1" applyFill="1" applyBorder="1" applyAlignment="1">
      <alignment horizontal="center" vertical="center" shrinkToFit="1"/>
    </xf>
    <xf numFmtId="0" fontId="3" fillId="0" borderId="104" xfId="43" applyFont="1" applyFill="1" applyBorder="1" applyAlignment="1">
      <alignment horizontal="center" vertical="center"/>
    </xf>
    <xf numFmtId="0" fontId="3" fillId="0" borderId="77" xfId="43" applyFont="1" applyFill="1" applyBorder="1" applyAlignment="1">
      <alignment horizontal="center" vertical="center"/>
    </xf>
    <xf numFmtId="0" fontId="3" fillId="0" borderId="29" xfId="43" applyNumberFormat="1" applyFont="1" applyFill="1" applyBorder="1" applyAlignment="1">
      <alignment horizontal="center" vertical="center" shrinkToFit="1"/>
    </xf>
    <xf numFmtId="0" fontId="3" fillId="0" borderId="31" xfId="43" applyNumberFormat="1" applyFont="1" applyFill="1" applyBorder="1" applyAlignment="1">
      <alignment horizontal="center" vertical="center" shrinkToFit="1"/>
    </xf>
    <xf numFmtId="0" fontId="3" fillId="0" borderId="39" xfId="43" applyNumberFormat="1" applyFont="1" applyFill="1" applyBorder="1" applyAlignment="1">
      <alignment horizontal="center" vertical="center" shrinkToFit="1"/>
    </xf>
    <xf numFmtId="0" fontId="3" fillId="0" borderId="32" xfId="43" applyFont="1" applyFill="1" applyBorder="1" applyAlignment="1">
      <alignment horizontal="center" vertical="center"/>
    </xf>
    <xf numFmtId="1" fontId="3" fillId="0" borderId="31" xfId="43" applyNumberFormat="1" applyFont="1" applyFill="1" applyBorder="1" applyAlignment="1">
      <alignment horizontal="center" vertical="center" shrinkToFit="1"/>
    </xf>
    <xf numFmtId="1" fontId="3" fillId="0" borderId="32" xfId="43" applyNumberFormat="1" applyFont="1" applyFill="1" applyBorder="1" applyAlignment="1">
      <alignment horizontal="center" vertical="center" shrinkToFit="1"/>
    </xf>
    <xf numFmtId="1" fontId="3" fillId="0" borderId="33" xfId="43" applyNumberFormat="1" applyFont="1" applyFill="1" applyBorder="1" applyAlignment="1">
      <alignment horizontal="center" vertical="center" shrinkToFit="1"/>
    </xf>
    <xf numFmtId="1" fontId="3" fillId="0" borderId="34" xfId="43" applyNumberFormat="1" applyFont="1" applyFill="1" applyBorder="1" applyAlignment="1">
      <alignment horizontal="center" vertical="center" shrinkToFit="1"/>
    </xf>
    <xf numFmtId="0" fontId="3" fillId="0" borderId="0" xfId="43" applyFont="1" applyFill="1" applyBorder="1" applyAlignment="1">
      <alignment horizontal="center" vertical="center" textRotation="90"/>
    </xf>
    <xf numFmtId="0" fontId="60" fillId="0" borderId="0" xfId="43" applyNumberFormat="1" applyFont="1" applyFill="1" applyBorder="1" applyAlignment="1">
      <alignment horizontal="center" vertical="center"/>
    </xf>
    <xf numFmtId="0" fontId="60" fillId="0" borderId="0" xfId="43" applyFont="1" applyFill="1" applyBorder="1" applyAlignment="1">
      <alignment horizontal="center" vertical="top"/>
    </xf>
    <xf numFmtId="0" fontId="60" fillId="0" borderId="13" xfId="43" applyFont="1" applyFill="1" applyBorder="1" applyAlignment="1">
      <alignment horizontal="center" vertical="top"/>
    </xf>
    <xf numFmtId="0" fontId="60" fillId="0" borderId="15" xfId="43" applyNumberFormat="1" applyFont="1" applyFill="1" applyBorder="1" applyAlignment="1">
      <alignment horizontal="center" vertical="center"/>
    </xf>
    <xf numFmtId="0" fontId="60" fillId="0" borderId="20" xfId="43" applyNumberFormat="1" applyFont="1" applyFill="1" applyBorder="1" applyAlignment="1">
      <alignment horizontal="center" vertical="center"/>
    </xf>
    <xf numFmtId="0" fontId="60" fillId="0" borderId="40" xfId="43" applyNumberFormat="1" applyFont="1" applyFill="1" applyBorder="1" applyAlignment="1">
      <alignment horizontal="center" vertical="center"/>
    </xf>
    <xf numFmtId="0" fontId="60" fillId="0" borderId="15" xfId="43" applyFont="1" applyFill="1" applyBorder="1" applyAlignment="1">
      <alignment horizontal="center" vertical="center"/>
    </xf>
    <xf numFmtId="0" fontId="60" fillId="0" borderId="20" xfId="43" applyFont="1" applyFill="1" applyBorder="1" applyAlignment="1">
      <alignment horizontal="center" vertical="center"/>
    </xf>
    <xf numFmtId="0" fontId="60" fillId="0" borderId="20" xfId="43" applyFont="1" applyFill="1" applyBorder="1"/>
    <xf numFmtId="0" fontId="60" fillId="0" borderId="16" xfId="43" applyFont="1" applyFill="1" applyBorder="1"/>
    <xf numFmtId="0" fontId="60" fillId="0" borderId="21" xfId="43" applyNumberFormat="1" applyFont="1" applyFill="1" applyBorder="1" applyAlignment="1">
      <alignment horizontal="center" vertical="center"/>
    </xf>
    <xf numFmtId="0" fontId="60" fillId="0" borderId="24" xfId="43" applyNumberFormat="1" applyFont="1" applyFill="1" applyBorder="1" applyAlignment="1">
      <alignment horizontal="center" vertical="center"/>
    </xf>
    <xf numFmtId="0" fontId="60" fillId="0" borderId="25" xfId="43" applyNumberFormat="1" applyFont="1" applyFill="1" applyBorder="1" applyAlignment="1">
      <alignment horizontal="center" vertical="center"/>
    </xf>
    <xf numFmtId="0" fontId="60" fillId="0" borderId="21" xfId="43" applyFont="1" applyFill="1" applyBorder="1" applyAlignment="1">
      <alignment horizontal="center" vertical="center"/>
    </xf>
    <xf numFmtId="0" fontId="60" fillId="0" borderId="24" xfId="43" applyFont="1" applyFill="1" applyBorder="1" applyAlignment="1">
      <alignment horizontal="center" vertical="center"/>
    </xf>
    <xf numFmtId="0" fontId="60" fillId="0" borderId="24" xfId="43" applyFont="1" applyFill="1" applyBorder="1"/>
    <xf numFmtId="0" fontId="60" fillId="0" borderId="22" xfId="43" applyFont="1" applyFill="1" applyBorder="1"/>
    <xf numFmtId="49" fontId="3" fillId="0" borderId="0" xfId="43" applyNumberFormat="1" applyFont="1" applyFill="1" applyBorder="1" applyAlignment="1">
      <alignment horizontal="left" vertical="center"/>
    </xf>
    <xf numFmtId="0" fontId="3" fillId="0" borderId="0" xfId="43" applyFont="1" applyFill="1" applyBorder="1" applyAlignment="1">
      <alignment horizontal="left" vertical="center"/>
    </xf>
    <xf numFmtId="0" fontId="60" fillId="0" borderId="0" xfId="43" applyFont="1" applyFill="1" applyBorder="1" applyAlignment="1">
      <alignment horizontal="center"/>
    </xf>
    <xf numFmtId="49" fontId="3" fillId="0" borderId="0" xfId="43" applyNumberFormat="1" applyFont="1" applyFill="1" applyBorder="1" applyAlignment="1">
      <alignment horizontal="left" vertical="center" wrapText="1"/>
    </xf>
    <xf numFmtId="0" fontId="60" fillId="0" borderId="48" xfId="43" applyNumberFormat="1" applyFont="1" applyFill="1" applyBorder="1" applyAlignment="1">
      <alignment horizontal="center" vertical="center"/>
    </xf>
    <xf numFmtId="0" fontId="60" fillId="0" borderId="51" xfId="43" applyNumberFormat="1" applyFont="1" applyFill="1" applyBorder="1" applyAlignment="1">
      <alignment horizontal="center" vertical="center"/>
    </xf>
    <xf numFmtId="0" fontId="60" fillId="0" borderId="52" xfId="43" applyNumberFormat="1" applyFont="1" applyFill="1" applyBorder="1" applyAlignment="1">
      <alignment horizontal="center" vertical="center"/>
    </xf>
    <xf numFmtId="0" fontId="60" fillId="0" borderId="48" xfId="43" applyFont="1" applyFill="1" applyBorder="1" applyAlignment="1">
      <alignment horizontal="center" vertical="center"/>
    </xf>
    <xf numFmtId="0" fontId="60" fillId="0" borderId="51" xfId="43" applyFont="1" applyFill="1" applyBorder="1" applyAlignment="1">
      <alignment horizontal="center" vertical="center"/>
    </xf>
    <xf numFmtId="0" fontId="60" fillId="0" borderId="51" xfId="43" applyFont="1" applyFill="1" applyBorder="1"/>
    <xf numFmtId="0" fontId="60" fillId="0" borderId="49" xfId="43" applyFont="1" applyFill="1" applyBorder="1"/>
    <xf numFmtId="0" fontId="60" fillId="0" borderId="0" xfId="43" applyFont="1" applyFill="1" applyBorder="1" applyAlignment="1">
      <alignment horizontal="center" vertical="center"/>
    </xf>
    <xf numFmtId="0" fontId="3" fillId="0" borderId="0" xfId="43" applyNumberFormat="1" applyFont="1" applyFill="1" applyBorder="1" applyAlignment="1">
      <alignment horizontal="center" vertical="center"/>
    </xf>
    <xf numFmtId="0" fontId="3" fillId="0" borderId="0" xfId="43" applyFont="1" applyFill="1" applyBorder="1"/>
    <xf numFmtId="0" fontId="59" fillId="0" borderId="0" xfId="43" applyFont="1" applyFill="1" applyBorder="1"/>
    <xf numFmtId="0" fontId="59" fillId="0" borderId="0" xfId="43" applyNumberFormat="1" applyFont="1" applyFill="1" applyBorder="1"/>
    <xf numFmtId="49" fontId="59" fillId="0" borderId="0" xfId="43" applyNumberFormat="1" applyFont="1" applyFill="1" applyBorder="1"/>
    <xf numFmtId="49" fontId="59" fillId="0" borderId="0" xfId="43" applyNumberFormat="1" applyFont="1" applyFill="1" applyBorder="1" applyAlignment="1">
      <alignment horizontal="center" vertical="justify" wrapText="1"/>
    </xf>
    <xf numFmtId="0" fontId="59" fillId="0" borderId="0" xfId="43" applyFont="1" applyFill="1" applyBorder="1" applyAlignment="1">
      <alignment vertical="justify"/>
    </xf>
    <xf numFmtId="0" fontId="59" fillId="0" borderId="0" xfId="43" applyFont="1" applyFill="1" applyAlignment="1"/>
    <xf numFmtId="49" fontId="62" fillId="0" borderId="0" xfId="43" applyNumberFormat="1" applyFont="1" applyFill="1" applyBorder="1" applyAlignment="1">
      <alignment horizontal="left" vertical="justify"/>
    </xf>
    <xf numFmtId="0" fontId="59" fillId="0" borderId="0" xfId="43" applyFont="1" applyFill="1" applyBorder="1" applyAlignment="1"/>
    <xf numFmtId="0" fontId="59" fillId="0" borderId="0" xfId="43" applyFont="1" applyFill="1" applyAlignment="1">
      <alignment horizontal="center"/>
    </xf>
    <xf numFmtId="0" fontId="59" fillId="0" borderId="0" xfId="43" applyFont="1" applyFill="1" applyBorder="1" applyAlignment="1">
      <alignment vertical="justify" wrapText="1"/>
    </xf>
    <xf numFmtId="0" fontId="3" fillId="0" borderId="0" xfId="43" applyNumberFormat="1" applyFont="1" applyFill="1" applyBorder="1" applyAlignment="1">
      <alignment horizontal="center" vertical="justify" wrapText="1"/>
    </xf>
    <xf numFmtId="0" fontId="59" fillId="0" borderId="0" xfId="43" applyNumberFormat="1" applyFont="1" applyFill="1" applyBorder="1" applyAlignment="1">
      <alignment horizontal="center" vertical="justify" wrapText="1"/>
    </xf>
    <xf numFmtId="49" fontId="3" fillId="0" borderId="0" xfId="43" applyNumberFormat="1" applyFont="1" applyFill="1" applyBorder="1" applyAlignment="1">
      <alignment horizontal="left" vertical="justify"/>
    </xf>
    <xf numFmtId="49" fontId="3" fillId="0" borderId="0" xfId="43" applyNumberFormat="1" applyFont="1" applyFill="1" applyBorder="1" applyAlignment="1">
      <alignment horizontal="center" vertical="justify" wrapText="1"/>
    </xf>
    <xf numFmtId="0" fontId="60" fillId="0" borderId="0" xfId="43" applyFont="1" applyFill="1" applyBorder="1" applyAlignment="1" applyProtection="1"/>
    <xf numFmtId="0" fontId="59" fillId="0" borderId="14" xfId="43" applyFont="1" applyFill="1" applyBorder="1" applyAlignment="1" applyProtection="1"/>
    <xf numFmtId="0" fontId="59" fillId="0" borderId="14" xfId="43" applyFont="1" applyFill="1" applyBorder="1"/>
    <xf numFmtId="0" fontId="59" fillId="0" borderId="0" xfId="43" applyFont="1" applyFill="1" applyBorder="1" applyAlignment="1" applyProtection="1"/>
    <xf numFmtId="49" fontId="3" fillId="0" borderId="0" xfId="43" applyNumberFormat="1" applyFont="1" applyFill="1" applyBorder="1" applyAlignment="1" applyProtection="1">
      <alignment horizontal="left" vertical="justify"/>
    </xf>
    <xf numFmtId="49" fontId="3" fillId="0" borderId="0" xfId="43" applyNumberFormat="1" applyFont="1" applyFill="1" applyBorder="1" applyAlignment="1" applyProtection="1">
      <alignment horizontal="center" vertical="justify"/>
    </xf>
    <xf numFmtId="0" fontId="59" fillId="0" borderId="14" xfId="43" applyFont="1" applyFill="1" applyBorder="1" applyAlignment="1" applyProtection="1">
      <alignment horizontal="right"/>
    </xf>
    <xf numFmtId="49" fontId="3" fillId="0" borderId="0" xfId="43" applyNumberFormat="1" applyFont="1" applyFill="1" applyBorder="1" applyAlignment="1">
      <alignment horizontal="left" vertical="justify" wrapText="1"/>
    </xf>
    <xf numFmtId="0" fontId="63" fillId="0" borderId="0" xfId="43" applyFont="1" applyFill="1" applyBorder="1" applyAlignment="1" applyProtection="1">
      <alignment vertical="top"/>
    </xf>
    <xf numFmtId="0" fontId="59" fillId="0" borderId="0" xfId="43" applyFont="1" applyFill="1" applyBorder="1" applyAlignment="1" applyProtection="1">
      <alignment vertical="top"/>
    </xf>
    <xf numFmtId="0" fontId="63" fillId="0" borderId="0" xfId="43" applyFont="1" applyFill="1" applyBorder="1" applyAlignment="1" applyProtection="1">
      <alignment horizontal="center" vertical="top"/>
    </xf>
    <xf numFmtId="0" fontId="59" fillId="0" borderId="0" xfId="43" applyFont="1" applyFill="1" applyBorder="1" applyAlignment="1">
      <alignment vertical="top"/>
    </xf>
    <xf numFmtId="0" fontId="3" fillId="0" borderId="0" xfId="43" applyFont="1" applyFill="1" applyBorder="1" applyAlignment="1" applyProtection="1">
      <alignment horizontal="left" vertical="top"/>
    </xf>
    <xf numFmtId="0" fontId="3" fillId="0" borderId="0" xfId="43" applyFont="1" applyFill="1" applyBorder="1" applyAlignment="1" applyProtection="1">
      <alignment horizontal="left" vertical="justify"/>
    </xf>
    <xf numFmtId="0" fontId="3" fillId="24" borderId="42" xfId="43" applyNumberFormat="1" applyFont="1" applyFill="1" applyBorder="1" applyAlignment="1">
      <alignment horizontal="center" vertical="center" wrapText="1"/>
    </xf>
    <xf numFmtId="0" fontId="3" fillId="24" borderId="22" xfId="43" applyNumberFormat="1" applyFont="1" applyFill="1" applyBorder="1" applyAlignment="1">
      <alignment horizontal="center" vertical="center" wrapText="1"/>
    </xf>
    <xf numFmtId="0" fontId="3" fillId="24" borderId="27" xfId="43" applyNumberFormat="1" applyFont="1" applyFill="1" applyBorder="1" applyAlignment="1">
      <alignment horizontal="center" vertical="center" wrapText="1"/>
    </xf>
    <xf numFmtId="0" fontId="3" fillId="24" borderId="16" xfId="43" applyNumberFormat="1" applyFont="1" applyFill="1" applyBorder="1" applyAlignment="1">
      <alignment horizontal="center" vertical="center" wrapText="1"/>
    </xf>
    <xf numFmtId="0" fontId="3" fillId="24" borderId="22" xfId="43" applyNumberFormat="1" applyFont="1" applyFill="1" applyBorder="1" applyAlignment="1">
      <alignment vertical="center" wrapText="1"/>
    </xf>
    <xf numFmtId="0" fontId="3" fillId="24" borderId="42" xfId="43" applyNumberFormat="1" applyFont="1" applyFill="1" applyBorder="1" applyAlignment="1">
      <alignment vertical="center" wrapText="1"/>
    </xf>
    <xf numFmtId="0" fontId="65" fillId="0" borderId="35" xfId="43" applyFont="1" applyFill="1" applyBorder="1" applyAlignment="1">
      <alignment horizontal="left" vertical="center" wrapText="1"/>
    </xf>
    <xf numFmtId="0" fontId="65" fillId="0" borderId="79" xfId="43" applyFont="1" applyFill="1" applyBorder="1" applyAlignment="1">
      <alignment horizontal="left" vertical="center" wrapText="1"/>
    </xf>
    <xf numFmtId="0" fontId="65" fillId="0" borderId="95" xfId="43" applyFont="1" applyFill="1" applyBorder="1" applyAlignment="1">
      <alignment horizontal="left" vertical="center" wrapText="1"/>
    </xf>
    <xf numFmtId="49" fontId="3" fillId="0" borderId="94" xfId="43" applyNumberFormat="1" applyFont="1" applyFill="1" applyBorder="1" applyAlignment="1">
      <alignment horizontal="left" vertical="center" wrapText="1"/>
    </xf>
    <xf numFmtId="49" fontId="3" fillId="0" borderId="81" xfId="43" applyNumberFormat="1" applyFont="1" applyFill="1" applyBorder="1" applyAlignment="1">
      <alignment horizontal="left" vertical="center" wrapText="1"/>
    </xf>
    <xf numFmtId="0" fontId="64" fillId="0" borderId="19" xfId="43" applyFont="1" applyFill="1" applyBorder="1" applyAlignment="1">
      <alignment horizontal="left" vertical="center" wrapText="1"/>
    </xf>
    <xf numFmtId="0" fontId="64" fillId="0" borderId="14" xfId="43" applyFont="1" applyFill="1" applyBorder="1" applyAlignment="1">
      <alignment horizontal="left" vertical="center" wrapText="1"/>
    </xf>
    <xf numFmtId="0" fontId="64" fillId="0" borderId="102" xfId="43" applyFont="1" applyFill="1" applyBorder="1" applyAlignment="1">
      <alignment horizontal="left" vertical="center" wrapText="1"/>
    </xf>
    <xf numFmtId="49" fontId="3" fillId="0" borderId="98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0" fontId="64" fillId="24" borderId="83" xfId="43" applyFont="1" applyFill="1" applyBorder="1" applyAlignment="1">
      <alignment horizontal="left" vertical="center" wrapText="1"/>
    </xf>
    <xf numFmtId="0" fontId="65" fillId="24" borderId="62" xfId="43" applyFont="1" applyFill="1" applyBorder="1" applyAlignment="1">
      <alignment horizontal="left" vertical="center" wrapText="1"/>
    </xf>
    <xf numFmtId="0" fontId="65" fillId="24" borderId="88" xfId="43" applyFont="1" applyFill="1" applyBorder="1" applyAlignment="1">
      <alignment horizontal="left" vertical="center" wrapText="1"/>
    </xf>
    <xf numFmtId="49" fontId="3" fillId="24" borderId="98" xfId="43" applyNumberFormat="1" applyFont="1" applyFill="1" applyBorder="1" applyAlignment="1">
      <alignment horizontal="left" vertical="center" wrapText="1"/>
    </xf>
    <xf numFmtId="49" fontId="3" fillId="24" borderId="14" xfId="43" applyNumberFormat="1" applyFont="1" applyFill="1" applyBorder="1" applyAlignment="1">
      <alignment horizontal="left" vertical="center" wrapText="1"/>
    </xf>
    <xf numFmtId="0" fontId="64" fillId="0" borderId="83" xfId="43" applyFont="1" applyFill="1" applyBorder="1" applyAlignment="1">
      <alignment horizontal="left" vertical="center" wrapText="1"/>
    </xf>
    <xf numFmtId="0" fontId="65" fillId="0" borderId="62" xfId="43" applyFont="1" applyFill="1" applyBorder="1" applyAlignment="1">
      <alignment horizontal="left" vertical="center" wrapText="1"/>
    </xf>
    <xf numFmtId="0" fontId="65" fillId="0" borderId="88" xfId="43" applyFont="1" applyFill="1" applyBorder="1" applyAlignment="1">
      <alignment horizontal="left" vertical="center" wrapText="1"/>
    </xf>
    <xf numFmtId="0" fontId="64" fillId="0" borderId="84" xfId="43" applyFont="1" applyFill="1" applyBorder="1" applyAlignment="1">
      <alignment horizontal="left" vertical="center" wrapText="1"/>
    </xf>
    <xf numFmtId="0" fontId="65" fillId="0" borderId="77" xfId="43" applyFont="1" applyFill="1" applyBorder="1" applyAlignment="1">
      <alignment horizontal="left" vertical="center" wrapText="1"/>
    </xf>
    <xf numFmtId="0" fontId="65" fillId="0" borderId="99" xfId="43" applyFont="1" applyFill="1" applyBorder="1" applyAlignment="1">
      <alignment horizontal="left" vertical="center" wrapText="1"/>
    </xf>
    <xf numFmtId="0" fontId="3" fillId="0" borderId="84" xfId="43" applyFont="1" applyFill="1" applyBorder="1" applyAlignment="1">
      <alignment horizontal="left" vertical="center" wrapText="1"/>
    </xf>
    <xf numFmtId="0" fontId="4" fillId="0" borderId="77" xfId="43" applyFont="1" applyFill="1" applyBorder="1" applyAlignment="1">
      <alignment horizontal="left" vertical="center" wrapText="1"/>
    </xf>
    <xf numFmtId="0" fontId="4" fillId="0" borderId="99" xfId="43" applyFont="1" applyFill="1" applyBorder="1" applyAlignment="1">
      <alignment horizontal="left" vertical="center" wrapText="1"/>
    </xf>
    <xf numFmtId="0" fontId="3" fillId="0" borderId="83" xfId="43" applyFont="1" applyFill="1" applyBorder="1" applyAlignment="1">
      <alignment horizontal="left" vertical="center" wrapText="1"/>
    </xf>
    <xf numFmtId="0" fontId="4" fillId="0" borderId="62" xfId="43" applyFont="1" applyFill="1" applyBorder="1" applyAlignment="1">
      <alignment horizontal="left" vertical="center" wrapText="1"/>
    </xf>
    <xf numFmtId="0" fontId="4" fillId="0" borderId="88" xfId="43" applyFont="1" applyFill="1" applyBorder="1" applyAlignment="1">
      <alignment horizontal="left" vertical="center" wrapText="1"/>
    </xf>
    <xf numFmtId="0" fontId="64" fillId="0" borderId="63" xfId="43" applyFont="1" applyFill="1" applyBorder="1" applyAlignment="1">
      <alignment horizontal="left" vertical="center" wrapText="1"/>
    </xf>
    <xf numFmtId="0" fontId="64" fillId="0" borderId="79" xfId="43" applyFont="1" applyFill="1" applyBorder="1" applyAlignment="1">
      <alignment horizontal="left" vertical="center" wrapText="1"/>
    </xf>
    <xf numFmtId="0" fontId="64" fillId="0" borderId="95" xfId="43" applyFont="1" applyFill="1" applyBorder="1" applyAlignment="1">
      <alignment horizontal="left" vertical="center" wrapText="1"/>
    </xf>
    <xf numFmtId="0" fontId="3" fillId="0" borderId="103" xfId="43" applyNumberFormat="1" applyFont="1" applyFill="1" applyBorder="1" applyAlignment="1">
      <alignment horizontal="left" vertical="center" wrapText="1" shrinkToFit="1"/>
    </xf>
    <xf numFmtId="0" fontId="4" fillId="0" borderId="79" xfId="43" applyFont="1" applyFill="1" applyBorder="1" applyAlignment="1">
      <alignment horizontal="left" vertical="center" shrinkToFit="1"/>
    </xf>
    <xf numFmtId="0" fontId="4" fillId="0" borderId="72" xfId="43" applyFont="1" applyFill="1" applyBorder="1" applyAlignment="1">
      <alignment horizontal="left" vertical="center" shrinkToFit="1"/>
    </xf>
    <xf numFmtId="0" fontId="3" fillId="0" borderId="85" xfId="43" applyFont="1" applyFill="1" applyBorder="1" applyAlignment="1">
      <alignment horizontal="left" vertical="center" wrapText="1"/>
    </xf>
    <xf numFmtId="0" fontId="4" fillId="0" borderId="14" xfId="43" applyFont="1" applyFill="1" applyBorder="1" applyAlignment="1">
      <alignment horizontal="left" vertical="center" wrapText="1"/>
    </xf>
    <xf numFmtId="0" fontId="4" fillId="0" borderId="102" xfId="43" applyFont="1" applyFill="1" applyBorder="1" applyAlignment="1">
      <alignment horizontal="left" vertical="center" wrapText="1"/>
    </xf>
    <xf numFmtId="0" fontId="3" fillId="0" borderId="74" xfId="43" applyFont="1" applyFill="1" applyBorder="1" applyAlignment="1">
      <alignment horizontal="left" vertical="center" wrapText="1"/>
    </xf>
    <xf numFmtId="0" fontId="4" fillId="0" borderId="76" xfId="43" applyFont="1" applyFill="1" applyBorder="1" applyAlignment="1">
      <alignment horizontal="left" vertical="center" wrapText="1"/>
    </xf>
    <xf numFmtId="0" fontId="4" fillId="0" borderId="86" xfId="43" applyFont="1" applyFill="1" applyBorder="1" applyAlignment="1">
      <alignment horizontal="left" vertical="center" wrapText="1"/>
    </xf>
    <xf numFmtId="0" fontId="60" fillId="0" borderId="63" xfId="43" applyFont="1" applyFill="1" applyBorder="1" applyAlignment="1">
      <alignment horizontal="right" vertical="center" wrapText="1" shrinkToFit="1"/>
    </xf>
    <xf numFmtId="0" fontId="60" fillId="0" borderId="79" xfId="43" applyFont="1" applyFill="1" applyBorder="1" applyAlignment="1">
      <alignment horizontal="right" vertical="center" wrapText="1" shrinkToFit="1"/>
    </xf>
    <xf numFmtId="0" fontId="60" fillId="0" borderId="63" xfId="43" applyFont="1" applyFill="1" applyBorder="1" applyAlignment="1">
      <alignment horizontal="center" vertical="center" wrapText="1" shrinkToFit="1"/>
    </xf>
    <xf numFmtId="0" fontId="60" fillId="0" borderId="79" xfId="43" applyFont="1" applyFill="1" applyBorder="1" applyAlignment="1">
      <alignment horizontal="center" vertical="center" wrapText="1" shrinkToFit="1"/>
    </xf>
    <xf numFmtId="0" fontId="60" fillId="0" borderId="72" xfId="43" applyFont="1" applyFill="1" applyBorder="1" applyAlignment="1">
      <alignment horizontal="center" vertical="center" wrapText="1" shrinkToFit="1"/>
    </xf>
    <xf numFmtId="0" fontId="3" fillId="0" borderId="63" xfId="43" applyFont="1" applyFill="1" applyBorder="1" applyAlignment="1">
      <alignment horizontal="center" vertical="center" wrapText="1"/>
    </xf>
    <xf numFmtId="0" fontId="3" fillId="0" borderId="79" xfId="43" applyFont="1" applyFill="1" applyBorder="1" applyAlignment="1">
      <alignment horizontal="center" vertical="center" wrapText="1"/>
    </xf>
    <xf numFmtId="0" fontId="3" fillId="0" borderId="72" xfId="43" applyFont="1" applyFill="1" applyBorder="1" applyAlignment="1">
      <alignment horizontal="center" vertical="center" wrapText="1"/>
    </xf>
    <xf numFmtId="0" fontId="64" fillId="24" borderId="85" xfId="43" applyFont="1" applyFill="1" applyBorder="1" applyAlignment="1">
      <alignment horizontal="left" vertical="center" wrapText="1"/>
    </xf>
    <xf numFmtId="0" fontId="65" fillId="24" borderId="14" xfId="43" applyFont="1" applyFill="1" applyBorder="1" applyAlignment="1">
      <alignment horizontal="left" vertical="center" wrapText="1"/>
    </xf>
    <xf numFmtId="0" fontId="65" fillId="24" borderId="102" xfId="43" applyFont="1" applyFill="1" applyBorder="1" applyAlignment="1">
      <alignment horizontal="left" vertical="center" wrapText="1"/>
    </xf>
    <xf numFmtId="0" fontId="64" fillId="0" borderId="89" xfId="43" applyFont="1" applyFill="1" applyBorder="1" applyAlignment="1">
      <alignment horizontal="left" vertical="center" wrapText="1"/>
    </xf>
    <xf numFmtId="0" fontId="65" fillId="0" borderId="0" xfId="43" applyFont="1" applyFill="1" applyBorder="1" applyAlignment="1">
      <alignment horizontal="left" vertical="center" wrapText="1"/>
    </xf>
    <xf numFmtId="0" fontId="65" fillId="0" borderId="56" xfId="43" applyFont="1" applyFill="1" applyBorder="1" applyAlignment="1">
      <alignment horizontal="left" vertical="center" wrapText="1"/>
    </xf>
    <xf numFmtId="0" fontId="64" fillId="0" borderId="85" xfId="43" applyFont="1" applyFill="1" applyBorder="1" applyAlignment="1">
      <alignment horizontal="left" vertical="center" wrapText="1"/>
    </xf>
    <xf numFmtId="0" fontId="65" fillId="0" borderId="14" xfId="43" applyFont="1" applyFill="1" applyBorder="1" applyAlignment="1">
      <alignment horizontal="left" vertical="center" wrapText="1"/>
    </xf>
    <xf numFmtId="0" fontId="65" fillId="0" borderId="102" xfId="43" applyFont="1" applyFill="1" applyBorder="1" applyAlignment="1">
      <alignment horizontal="left" vertical="center" wrapText="1"/>
    </xf>
    <xf numFmtId="49" fontId="3" fillId="0" borderId="58" xfId="43" applyNumberFormat="1" applyFont="1" applyFill="1" applyBorder="1" applyAlignment="1">
      <alignment horizontal="left" vertical="center" wrapText="1"/>
    </xf>
    <xf numFmtId="49" fontId="3" fillId="0" borderId="76" xfId="43" applyNumberFormat="1" applyFont="1" applyFill="1" applyBorder="1" applyAlignment="1">
      <alignment horizontal="left" vertical="center" wrapText="1"/>
    </xf>
    <xf numFmtId="0" fontId="64" fillId="0" borderId="25" xfId="43" applyFont="1" applyFill="1" applyBorder="1" applyAlignment="1">
      <alignment horizontal="left" vertical="center" wrapText="1"/>
    </xf>
    <xf numFmtId="0" fontId="64" fillId="0" borderId="62" xfId="43" applyFont="1" applyFill="1" applyBorder="1" applyAlignment="1">
      <alignment horizontal="left" vertical="center" wrapText="1"/>
    </xf>
    <xf numFmtId="0" fontId="64" fillId="0" borderId="88" xfId="43" applyFont="1" applyFill="1" applyBorder="1" applyAlignment="1">
      <alignment horizontal="left" vertical="center" wrapText="1"/>
    </xf>
    <xf numFmtId="49" fontId="3" fillId="0" borderId="87" xfId="43" applyNumberFormat="1" applyFont="1" applyFill="1" applyBorder="1" applyAlignment="1">
      <alignment horizontal="left" vertical="center" wrapText="1"/>
    </xf>
    <xf numFmtId="49" fontId="3" fillId="0" borderId="62" xfId="43" applyNumberFormat="1" applyFont="1" applyFill="1" applyBorder="1" applyAlignment="1">
      <alignment horizontal="left" vertical="center" wrapText="1"/>
    </xf>
    <xf numFmtId="49" fontId="3" fillId="0" borderId="103" xfId="43" applyNumberFormat="1" applyFont="1" applyFill="1" applyBorder="1" applyAlignment="1">
      <alignment horizontal="left" vertical="center" wrapText="1"/>
    </xf>
    <xf numFmtId="49" fontId="3" fillId="0" borderId="79" xfId="43" applyNumberFormat="1" applyFont="1" applyFill="1" applyBorder="1" applyAlignment="1">
      <alignment horizontal="left" vertical="center" wrapText="1"/>
    </xf>
    <xf numFmtId="0" fontId="64" fillId="0" borderId="52" xfId="43" applyFont="1" applyFill="1" applyBorder="1" applyAlignment="1">
      <alignment horizontal="left" vertical="center" wrapText="1"/>
    </xf>
    <xf numFmtId="0" fontId="64" fillId="0" borderId="76" xfId="43" applyFont="1" applyFill="1" applyBorder="1" applyAlignment="1">
      <alignment horizontal="left" vertical="center" wrapText="1"/>
    </xf>
    <xf numFmtId="0" fontId="64" fillId="0" borderId="86" xfId="43" applyFont="1" applyFill="1" applyBorder="1" applyAlignment="1">
      <alignment horizontal="left" vertical="center" wrapText="1"/>
    </xf>
    <xf numFmtId="0" fontId="60" fillId="0" borderId="69" xfId="43" applyFont="1" applyFill="1" applyBorder="1" applyAlignment="1">
      <alignment horizontal="right" vertical="center" wrapText="1" shrinkToFit="1"/>
    </xf>
    <xf numFmtId="0" fontId="60" fillId="0" borderId="70" xfId="43" applyFont="1" applyFill="1" applyBorder="1" applyAlignment="1">
      <alignment horizontal="right" vertical="center" wrapText="1" shrinkToFit="1"/>
    </xf>
    <xf numFmtId="0" fontId="60" fillId="0" borderId="73" xfId="43" applyFont="1" applyFill="1" applyBorder="1" applyAlignment="1">
      <alignment horizontal="right" vertical="center" wrapText="1" shrinkToFit="1"/>
    </xf>
    <xf numFmtId="0" fontId="64" fillId="24" borderId="30" xfId="43" applyFont="1" applyFill="1" applyBorder="1" applyAlignment="1">
      <alignment horizontal="left" vertical="center" wrapText="1"/>
    </xf>
    <xf numFmtId="0" fontId="64" fillId="24" borderId="77" xfId="43" applyFont="1" applyFill="1" applyBorder="1" applyAlignment="1">
      <alignment horizontal="left" vertical="center" wrapText="1"/>
    </xf>
    <xf numFmtId="0" fontId="64" fillId="24" borderId="99" xfId="43" applyFont="1" applyFill="1" applyBorder="1" applyAlignment="1">
      <alignment horizontal="left" vertical="center" wrapText="1"/>
    </xf>
    <xf numFmtId="49" fontId="3" fillId="24" borderId="100" xfId="43" applyNumberFormat="1" applyFont="1" applyFill="1" applyBorder="1" applyAlignment="1">
      <alignment horizontal="left" vertical="center" wrapText="1"/>
    </xf>
    <xf numFmtId="49" fontId="3" fillId="24" borderId="77" xfId="43" applyNumberFormat="1" applyFont="1" applyFill="1" applyBorder="1" applyAlignment="1">
      <alignment horizontal="left" vertical="center" wrapText="1"/>
    </xf>
    <xf numFmtId="0" fontId="64" fillId="0" borderId="40" xfId="43" applyFont="1" applyFill="1" applyBorder="1" applyAlignment="1">
      <alignment horizontal="left" vertical="center" wrapText="1"/>
    </xf>
    <xf numFmtId="0" fontId="64" fillId="0" borderId="68" xfId="43" applyFont="1" applyFill="1" applyBorder="1" applyAlignment="1">
      <alignment horizontal="left" vertical="center" wrapText="1"/>
    </xf>
    <xf numFmtId="0" fontId="64" fillId="0" borderId="91" xfId="43" applyFont="1" applyFill="1" applyBorder="1" applyAlignment="1">
      <alignment horizontal="left" vertical="center" wrapText="1"/>
    </xf>
    <xf numFmtId="49" fontId="3" fillId="0" borderId="57" xfId="43" applyNumberFormat="1" applyFont="1" applyFill="1" applyBorder="1" applyAlignment="1">
      <alignment horizontal="left" vertical="center" wrapText="1"/>
    </xf>
    <xf numFmtId="49" fontId="3" fillId="0" borderId="68" xfId="43" applyNumberFormat="1" applyFont="1" applyFill="1" applyBorder="1" applyAlignment="1">
      <alignment horizontal="left" vertical="center" wrapText="1"/>
    </xf>
    <xf numFmtId="49" fontId="59" fillId="0" borderId="0" xfId="43" applyNumberFormat="1" applyFont="1" applyFill="1" applyBorder="1" applyAlignment="1" applyProtection="1">
      <alignment horizontal="center" vertical="center"/>
    </xf>
    <xf numFmtId="0" fontId="23" fillId="0" borderId="0" xfId="43" applyFont="1" applyFill="1" applyBorder="1" applyAlignment="1">
      <alignment vertical="top"/>
    </xf>
    <xf numFmtId="49" fontId="3" fillId="0" borderId="14" xfId="43" applyNumberFormat="1" applyFont="1" applyFill="1" applyBorder="1" applyAlignment="1" applyProtection="1">
      <alignment horizontal="center" vertical="justify"/>
    </xf>
    <xf numFmtId="0" fontId="63" fillId="0" borderId="77" xfId="43" applyFont="1" applyFill="1" applyBorder="1" applyAlignment="1" applyProtection="1">
      <alignment horizontal="center" vertical="top"/>
    </xf>
    <xf numFmtId="49" fontId="61" fillId="0" borderId="0" xfId="43" applyNumberFormat="1" applyFont="1" applyFill="1" applyBorder="1" applyAlignment="1">
      <alignment horizontal="left"/>
    </xf>
    <xf numFmtId="0" fontId="60" fillId="0" borderId="83" xfId="43" applyFont="1" applyFill="1" applyBorder="1" applyAlignment="1">
      <alignment horizontal="center" vertical="center"/>
    </xf>
    <xf numFmtId="0" fontId="60" fillId="0" borderId="62" xfId="43" applyFont="1" applyFill="1" applyBorder="1" applyAlignment="1">
      <alignment horizontal="center" vertical="center"/>
    </xf>
    <xf numFmtId="0" fontId="60" fillId="0" borderId="65" xfId="43" applyFont="1" applyFill="1" applyBorder="1" applyAlignment="1">
      <alignment horizontal="center" vertical="center"/>
    </xf>
    <xf numFmtId="0" fontId="60" fillId="0" borderId="83" xfId="43" applyNumberFormat="1" applyFont="1" applyFill="1" applyBorder="1" applyAlignment="1">
      <alignment horizontal="center" vertical="center"/>
    </xf>
    <xf numFmtId="0" fontId="60" fillId="0" borderId="62" xfId="43" applyNumberFormat="1" applyFont="1" applyFill="1" applyBorder="1" applyAlignment="1">
      <alignment horizontal="center" vertical="center"/>
    </xf>
    <xf numFmtId="0" fontId="60" fillId="0" borderId="65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 wrapText="1"/>
    </xf>
    <xf numFmtId="0" fontId="60" fillId="0" borderId="67" xfId="43" applyFont="1" applyFill="1" applyBorder="1" applyAlignment="1">
      <alignment horizontal="center" vertical="center"/>
    </xf>
    <xf numFmtId="0" fontId="60" fillId="0" borderId="68" xfId="43" applyFont="1" applyFill="1" applyBorder="1" applyAlignment="1">
      <alignment horizontal="center" vertical="center"/>
    </xf>
    <xf numFmtId="0" fontId="60" fillId="0" borderId="36" xfId="43" applyFont="1" applyFill="1" applyBorder="1" applyAlignment="1">
      <alignment horizontal="center" vertical="center"/>
    </xf>
    <xf numFmtId="0" fontId="60" fillId="0" borderId="67" xfId="43" applyNumberFormat="1" applyFont="1" applyFill="1" applyBorder="1" applyAlignment="1">
      <alignment horizontal="center" vertical="center"/>
    </xf>
    <xf numFmtId="0" fontId="60" fillId="0" borderId="68" xfId="43" applyNumberFormat="1" applyFont="1" applyFill="1" applyBorder="1" applyAlignment="1">
      <alignment horizontal="center" vertical="center"/>
    </xf>
    <xf numFmtId="0" fontId="60" fillId="0" borderId="36" xfId="43" applyNumberFormat="1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left" vertical="top"/>
    </xf>
    <xf numFmtId="0" fontId="60" fillId="0" borderId="63" xfId="43" applyFont="1" applyFill="1" applyBorder="1" applyAlignment="1">
      <alignment horizontal="right" vertical="center"/>
    </xf>
    <xf numFmtId="0" fontId="60" fillId="0" borderId="79" xfId="43" applyFont="1" applyFill="1" applyBorder="1" applyAlignment="1">
      <alignment horizontal="right" vertical="center"/>
    </xf>
    <xf numFmtId="0" fontId="60" fillId="0" borderId="72" xfId="43" applyFont="1" applyFill="1" applyBorder="1" applyAlignment="1">
      <alignment horizontal="right" vertical="center"/>
    </xf>
    <xf numFmtId="0" fontId="60" fillId="0" borderId="63" xfId="43" applyFont="1" applyFill="1" applyBorder="1" applyAlignment="1">
      <alignment horizontal="right" vertical="center" shrinkToFit="1"/>
    </xf>
    <xf numFmtId="0" fontId="60" fillId="0" borderId="79" xfId="43" applyFont="1" applyFill="1" applyBorder="1" applyAlignment="1">
      <alignment horizontal="right" vertical="center" shrinkToFit="1"/>
    </xf>
    <xf numFmtId="0" fontId="60" fillId="0" borderId="72" xfId="43" applyFont="1" applyFill="1" applyBorder="1" applyAlignment="1">
      <alignment horizontal="right" vertical="center" shrinkToFit="1"/>
    </xf>
    <xf numFmtId="0" fontId="3" fillId="0" borderId="70" xfId="43" applyFont="1" applyFill="1" applyBorder="1" applyAlignment="1">
      <alignment horizontal="center" vertical="center" textRotation="90"/>
    </xf>
    <xf numFmtId="0" fontId="3" fillId="0" borderId="0" xfId="43" applyFont="1" applyFill="1" applyBorder="1" applyAlignment="1">
      <alignment horizontal="center" vertical="center" textRotation="90"/>
    </xf>
    <xf numFmtId="0" fontId="60" fillId="0" borderId="70" xfId="43" applyFont="1" applyFill="1" applyBorder="1" applyAlignment="1">
      <alignment horizontal="left" vertical="top"/>
    </xf>
    <xf numFmtId="0" fontId="60" fillId="0" borderId="69" xfId="43" applyNumberFormat="1" applyFont="1" applyFill="1" applyBorder="1" applyAlignment="1">
      <alignment horizontal="center" vertical="center"/>
    </xf>
    <xf numFmtId="0" fontId="60" fillId="0" borderId="70" xfId="43" applyNumberFormat="1" applyFont="1" applyFill="1" applyBorder="1" applyAlignment="1">
      <alignment horizontal="center" vertical="center"/>
    </xf>
    <xf numFmtId="0" fontId="60" fillId="0" borderId="73" xfId="43" applyNumberFormat="1" applyFont="1" applyFill="1" applyBorder="1" applyAlignment="1">
      <alignment horizontal="center" vertical="center"/>
    </xf>
    <xf numFmtId="0" fontId="60" fillId="0" borderId="89" xfId="43" applyNumberFormat="1" applyFont="1" applyFill="1" applyBorder="1" applyAlignment="1">
      <alignment horizontal="center" vertical="center"/>
    </xf>
    <xf numFmtId="0" fontId="60" fillId="0" borderId="0" xfId="43" applyNumberFormat="1" applyFont="1" applyFill="1" applyBorder="1" applyAlignment="1">
      <alignment horizontal="center" vertical="center"/>
    </xf>
    <xf numFmtId="0" fontId="60" fillId="0" borderId="13" xfId="43" applyNumberFormat="1" applyFont="1" applyFill="1" applyBorder="1" applyAlignment="1">
      <alignment horizontal="center" vertical="center"/>
    </xf>
    <xf numFmtId="0" fontId="60" fillId="0" borderId="71" xfId="43" applyNumberFormat="1" applyFont="1" applyFill="1" applyBorder="1" applyAlignment="1">
      <alignment horizontal="center" vertical="center"/>
    </xf>
    <xf numFmtId="0" fontId="60" fillId="0" borderId="81" xfId="43" applyNumberFormat="1" applyFont="1" applyFill="1" applyBorder="1" applyAlignment="1">
      <alignment horizontal="center" vertical="center"/>
    </xf>
    <xf numFmtId="0" fontId="60" fillId="0" borderId="82" xfId="43" applyNumberFormat="1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left" vertical="center"/>
    </xf>
    <xf numFmtId="0" fontId="60" fillId="0" borderId="74" xfId="43" applyFont="1" applyFill="1" applyBorder="1" applyAlignment="1">
      <alignment horizontal="center" vertical="center"/>
    </xf>
    <xf numFmtId="0" fontId="60" fillId="0" borderId="76" xfId="43" applyFont="1" applyFill="1" applyBorder="1" applyAlignment="1">
      <alignment horizontal="center" vertical="center"/>
    </xf>
    <xf numFmtId="0" fontId="60" fillId="0" borderId="80" xfId="43" applyFont="1" applyFill="1" applyBorder="1" applyAlignment="1">
      <alignment horizontal="center" vertical="center"/>
    </xf>
    <xf numFmtId="0" fontId="60" fillId="0" borderId="74" xfId="43" applyNumberFormat="1" applyFont="1" applyFill="1" applyBorder="1" applyAlignment="1">
      <alignment horizontal="center" vertical="center"/>
    </xf>
    <xf numFmtId="0" fontId="60" fillId="0" borderId="76" xfId="43" applyNumberFormat="1" applyFont="1" applyFill="1" applyBorder="1" applyAlignment="1">
      <alignment horizontal="center" vertical="center"/>
    </xf>
    <xf numFmtId="0" fontId="60" fillId="0" borderId="80" xfId="43" applyNumberFormat="1" applyFont="1" applyFill="1" applyBorder="1" applyAlignment="1">
      <alignment horizontal="center" vertical="center"/>
    </xf>
    <xf numFmtId="0" fontId="64" fillId="0" borderId="65" xfId="43" applyFont="1" applyFill="1" applyBorder="1" applyAlignment="1">
      <alignment horizontal="left" vertical="center" wrapText="1"/>
    </xf>
    <xf numFmtId="49" fontId="3" fillId="0" borderId="65" xfId="43" applyNumberFormat="1" applyFont="1" applyFill="1" applyBorder="1" applyAlignment="1">
      <alignment horizontal="left" vertical="center" wrapText="1"/>
    </xf>
    <xf numFmtId="0" fontId="60" fillId="0" borderId="72" xfId="43" applyFont="1" applyFill="1" applyBorder="1" applyAlignment="1">
      <alignment horizontal="right" vertical="center" wrapText="1" shrinkToFit="1"/>
    </xf>
    <xf numFmtId="0" fontId="64" fillId="0" borderId="37" xfId="43" applyFont="1" applyFill="1" applyBorder="1" applyAlignment="1">
      <alignment horizontal="left" vertical="center" wrapText="1"/>
    </xf>
    <xf numFmtId="49" fontId="3" fillId="0" borderId="37" xfId="43" applyNumberFormat="1" applyFont="1" applyFill="1" applyBorder="1" applyAlignment="1">
      <alignment horizontal="left" vertical="center" wrapText="1"/>
    </xf>
    <xf numFmtId="0" fontId="56" fillId="0" borderId="63" xfId="43" applyFont="1" applyFill="1" applyBorder="1" applyAlignment="1">
      <alignment horizontal="center" vertical="center" wrapText="1"/>
    </xf>
    <xf numFmtId="0" fontId="56" fillId="0" borderId="79" xfId="43" applyFont="1" applyFill="1" applyBorder="1" applyAlignment="1">
      <alignment horizontal="center" vertical="center" wrapText="1"/>
    </xf>
    <xf numFmtId="0" fontId="56" fillId="0" borderId="72" xfId="43" applyFont="1" applyFill="1" applyBorder="1" applyAlignment="1">
      <alignment horizontal="center" vertical="center" wrapText="1"/>
    </xf>
    <xf numFmtId="0" fontId="16" fillId="0" borderId="0" xfId="43" applyNumberFormat="1" applyFont="1" applyFill="1" applyBorder="1" applyAlignment="1">
      <alignment horizontal="center" vertical="center" textRotation="90" wrapText="1"/>
    </xf>
    <xf numFmtId="0" fontId="49" fillId="0" borderId="26" xfId="43" applyFont="1" applyFill="1" applyBorder="1" applyAlignment="1">
      <alignment horizontal="center" vertical="center" textRotation="90" wrapText="1"/>
    </xf>
    <xf numFmtId="0" fontId="49" fillId="0" borderId="53" xfId="43" applyFont="1" applyFill="1" applyBorder="1" applyAlignment="1">
      <alignment horizontal="center" vertical="center" textRotation="90" wrapText="1"/>
    </xf>
    <xf numFmtId="0" fontId="49" fillId="0" borderId="25" xfId="43" applyFont="1" applyFill="1" applyBorder="1" applyAlignment="1">
      <alignment horizontal="center" vertical="center"/>
    </xf>
    <xf numFmtId="0" fontId="49" fillId="0" borderId="62" xfId="43" applyFont="1" applyFill="1" applyBorder="1" applyAlignment="1">
      <alignment horizontal="center" vertical="center"/>
    </xf>
    <xf numFmtId="0" fontId="47" fillId="0" borderId="62" xfId="43" applyFont="1" applyFill="1" applyBorder="1" applyAlignment="1">
      <alignment horizontal="center" vertical="center"/>
    </xf>
    <xf numFmtId="0" fontId="47" fillId="0" borderId="65" xfId="43" applyFont="1" applyFill="1" applyBorder="1" applyAlignment="1">
      <alignment horizontal="center" vertical="center"/>
    </xf>
    <xf numFmtId="0" fontId="47" fillId="0" borderId="63" xfId="43" applyFont="1" applyFill="1" applyBorder="1" applyAlignment="1">
      <alignment horizontal="center" vertical="center" wrapText="1"/>
    </xf>
    <xf numFmtId="0" fontId="47" fillId="0" borderId="79" xfId="43" applyFont="1" applyFill="1" applyBorder="1" applyAlignment="1">
      <alignment horizontal="center" vertical="center" wrapText="1"/>
    </xf>
    <xf numFmtId="0" fontId="47" fillId="0" borderId="72" xfId="43" applyFont="1" applyFill="1" applyBorder="1" applyAlignment="1">
      <alignment horizontal="center" vertical="center" wrapText="1"/>
    </xf>
    <xf numFmtId="0" fontId="47" fillId="0" borderId="63" xfId="43" applyNumberFormat="1" applyFont="1" applyFill="1" applyBorder="1" applyAlignment="1">
      <alignment horizontal="center" vertical="center" wrapText="1"/>
    </xf>
    <xf numFmtId="0" fontId="47" fillId="0" borderId="79" xfId="43" applyNumberFormat="1" applyFont="1" applyFill="1" applyBorder="1" applyAlignment="1">
      <alignment horizontal="center" vertical="center" wrapText="1"/>
    </xf>
    <xf numFmtId="0" fontId="49" fillId="0" borderId="30" xfId="43" applyNumberFormat="1" applyFont="1" applyFill="1" applyBorder="1" applyAlignment="1">
      <alignment horizontal="center" vertical="center" wrapText="1"/>
    </xf>
    <xf numFmtId="0" fontId="49" fillId="0" borderId="77" xfId="43" applyNumberFormat="1" applyFont="1" applyFill="1" applyBorder="1" applyAlignment="1">
      <alignment horizontal="center" vertical="center" wrapText="1"/>
    </xf>
    <xf numFmtId="0" fontId="49" fillId="0" borderId="19" xfId="43" applyNumberFormat="1" applyFont="1" applyFill="1" applyBorder="1" applyAlignment="1">
      <alignment horizontal="center" vertical="center" wrapText="1"/>
    </xf>
    <xf numFmtId="0" fontId="49" fillId="0" borderId="14" xfId="43" applyNumberFormat="1" applyFont="1" applyFill="1" applyBorder="1" applyAlignment="1">
      <alignment horizontal="center" vertical="center" wrapText="1"/>
    </xf>
    <xf numFmtId="0" fontId="49" fillId="0" borderId="28" xfId="43" applyNumberFormat="1" applyFont="1" applyFill="1" applyBorder="1" applyAlignment="1">
      <alignment horizontal="center" vertical="center" wrapText="1"/>
    </xf>
    <xf numFmtId="0" fontId="49" fillId="0" borderId="17" xfId="43" applyNumberFormat="1" applyFont="1" applyFill="1" applyBorder="1" applyAlignment="1">
      <alignment horizontal="center" vertical="center" wrapText="1"/>
    </xf>
    <xf numFmtId="0" fontId="49" fillId="0" borderId="77" xfId="43" applyNumberFormat="1" applyFont="1" applyFill="1" applyBorder="1" applyAlignment="1">
      <alignment horizontal="center" vertical="center" textRotation="90" wrapText="1"/>
    </xf>
    <xf numFmtId="0" fontId="49" fillId="0" borderId="0" xfId="43" applyNumberFormat="1" applyFont="1" applyFill="1" applyBorder="1" applyAlignment="1">
      <alignment horizontal="center" vertical="center" textRotation="90" wrapText="1"/>
    </xf>
    <xf numFmtId="0" fontId="49" fillId="0" borderId="46" xfId="43" applyNumberFormat="1" applyFont="1" applyFill="1" applyBorder="1" applyAlignment="1">
      <alignment horizontal="center" vertical="center" textRotation="90" wrapText="1"/>
    </xf>
    <xf numFmtId="49" fontId="49" fillId="0" borderId="29" xfId="43" applyNumberFormat="1" applyFont="1" applyFill="1" applyBorder="1" applyAlignment="1">
      <alignment horizontal="center" vertical="center" textRotation="90"/>
    </xf>
    <xf numFmtId="49" fontId="49" fillId="0" borderId="45" xfId="43" applyNumberFormat="1" applyFont="1" applyFill="1" applyBorder="1" applyAlignment="1">
      <alignment horizontal="center" vertical="center" textRotation="90"/>
    </xf>
    <xf numFmtId="49" fontId="49" fillId="0" borderId="29" xfId="43" applyNumberFormat="1" applyFont="1" applyFill="1" applyBorder="1" applyAlignment="1">
      <alignment horizontal="center" vertical="center" textRotation="90" wrapText="1"/>
    </xf>
    <xf numFmtId="49" fontId="49" fillId="0" borderId="45" xfId="43" applyNumberFormat="1" applyFont="1" applyFill="1" applyBorder="1" applyAlignment="1">
      <alignment horizontal="center" vertical="center" textRotation="90" wrapText="1"/>
    </xf>
    <xf numFmtId="49" fontId="49" fillId="0" borderId="30" xfId="43" applyNumberFormat="1" applyFont="1" applyFill="1" applyBorder="1" applyAlignment="1">
      <alignment horizontal="center" vertical="center" textRotation="90" wrapText="1"/>
    </xf>
    <xf numFmtId="49" fontId="49" fillId="0" borderId="46" xfId="43" applyNumberFormat="1" applyFont="1" applyFill="1" applyBorder="1" applyAlignment="1">
      <alignment horizontal="center" vertical="center" textRotation="90" wrapText="1"/>
    </xf>
    <xf numFmtId="0" fontId="49" fillId="0" borderId="84" xfId="43" applyFont="1" applyFill="1" applyBorder="1" applyAlignment="1">
      <alignment horizontal="center" vertical="center" wrapText="1"/>
    </xf>
    <xf numFmtId="0" fontId="49" fillId="0" borderId="77" xfId="43" applyFont="1" applyFill="1" applyBorder="1" applyAlignment="1">
      <alignment horizontal="center" vertical="center" wrapText="1"/>
    </xf>
    <xf numFmtId="0" fontId="49" fillId="0" borderId="75" xfId="43" applyFont="1" applyFill="1" applyBorder="1" applyAlignment="1">
      <alignment horizontal="center" vertical="center" wrapText="1"/>
    </xf>
    <xf numFmtId="0" fontId="49" fillId="0" borderId="85" xfId="43" applyFont="1" applyFill="1" applyBorder="1" applyAlignment="1">
      <alignment horizontal="center" vertical="center" wrapText="1"/>
    </xf>
    <xf numFmtId="0" fontId="49" fillId="0" borderId="14" xfId="43" applyFont="1" applyFill="1" applyBorder="1" applyAlignment="1">
      <alignment horizontal="center" vertical="center" wrapText="1"/>
    </xf>
    <xf numFmtId="0" fontId="49" fillId="0" borderId="37" xfId="43" applyFont="1" applyFill="1" applyBorder="1" applyAlignment="1">
      <alignment horizontal="center" vertical="center" wrapText="1"/>
    </xf>
    <xf numFmtId="0" fontId="52" fillId="0" borderId="62" xfId="43" applyFont="1" applyFill="1" applyBorder="1" applyAlignment="1">
      <alignment horizontal="left"/>
    </xf>
    <xf numFmtId="0" fontId="54" fillId="0" borderId="14" xfId="45" applyFont="1" applyFill="1" applyBorder="1" applyAlignment="1">
      <alignment horizontal="center" vertical="center" wrapText="1"/>
    </xf>
    <xf numFmtId="0" fontId="52" fillId="0" borderId="14" xfId="45" applyFont="1" applyFill="1" applyBorder="1" applyAlignment="1">
      <alignment horizontal="center" vertical="center" wrapText="1"/>
    </xf>
    <xf numFmtId="0" fontId="47" fillId="0" borderId="12" xfId="43" applyFont="1" applyFill="1" applyBorder="1" applyAlignment="1">
      <alignment horizontal="center" vertical="center" textRotation="90"/>
    </xf>
    <xf numFmtId="0" fontId="47" fillId="0" borderId="92" xfId="43" applyFont="1" applyFill="1" applyBorder="1" applyAlignment="1">
      <alignment horizontal="center" vertical="center" textRotation="90"/>
    </xf>
    <xf numFmtId="0" fontId="47" fillId="0" borderId="61" xfId="43" applyFont="1" applyFill="1" applyBorder="1" applyAlignment="1">
      <alignment horizontal="center" vertical="center" textRotation="90"/>
    </xf>
    <xf numFmtId="0" fontId="49" fillId="0" borderId="69" xfId="43" applyFont="1" applyFill="1" applyBorder="1" applyAlignment="1">
      <alignment horizontal="center" vertical="center" wrapText="1"/>
    </xf>
    <xf numFmtId="0" fontId="49" fillId="0" borderId="70" xfId="43" applyFont="1" applyFill="1" applyBorder="1" applyAlignment="1">
      <alignment horizontal="center" vertical="center" wrapText="1"/>
    </xf>
    <xf numFmtId="0" fontId="49" fillId="0" borderId="73" xfId="43" applyFont="1" applyFill="1" applyBorder="1" applyAlignment="1">
      <alignment horizontal="center" vertical="center" wrapText="1"/>
    </xf>
    <xf numFmtId="0" fontId="49" fillId="0" borderId="89" xfId="43" applyFont="1" applyFill="1" applyBorder="1" applyAlignment="1">
      <alignment horizontal="center" vertical="center" wrapText="1"/>
    </xf>
    <xf numFmtId="0" fontId="49" fillId="0" borderId="0" xfId="43" applyFont="1" applyFill="1" applyBorder="1" applyAlignment="1">
      <alignment horizontal="center" vertical="center" wrapText="1"/>
    </xf>
    <xf numFmtId="0" fontId="49" fillId="0" borderId="13" xfId="43" applyFont="1" applyFill="1" applyBorder="1" applyAlignment="1">
      <alignment horizontal="center" vertical="center" wrapText="1"/>
    </xf>
    <xf numFmtId="0" fontId="49" fillId="0" borderId="69" xfId="43" applyNumberFormat="1" applyFont="1" applyFill="1" applyBorder="1" applyAlignment="1">
      <alignment horizontal="center" vertical="center" wrapText="1"/>
    </xf>
    <xf numFmtId="0" fontId="49" fillId="0" borderId="70" xfId="43" applyNumberFormat="1" applyFont="1" applyFill="1" applyBorder="1" applyAlignment="1">
      <alignment horizontal="center" vertical="center" wrapText="1"/>
    </xf>
    <xf numFmtId="0" fontId="49" fillId="0" borderId="73" xfId="43" applyNumberFormat="1" applyFont="1" applyFill="1" applyBorder="1" applyAlignment="1">
      <alignment horizontal="center" vertical="center" wrapText="1"/>
    </xf>
    <xf numFmtId="0" fontId="49" fillId="0" borderId="89" xfId="43" applyNumberFormat="1" applyFont="1" applyFill="1" applyBorder="1" applyAlignment="1">
      <alignment horizontal="center" vertical="center" wrapText="1"/>
    </xf>
    <xf numFmtId="0" fontId="49" fillId="0" borderId="0" xfId="43" applyNumberFormat="1" applyFont="1" applyFill="1" applyBorder="1" applyAlignment="1">
      <alignment horizontal="center" vertical="center" wrapText="1"/>
    </xf>
    <xf numFmtId="0" fontId="49" fillId="0" borderId="13" xfId="43" applyNumberFormat="1" applyFont="1" applyFill="1" applyBorder="1" applyAlignment="1">
      <alignment horizontal="center" vertical="center" wrapText="1"/>
    </xf>
    <xf numFmtId="0" fontId="49" fillId="0" borderId="85" xfId="43" applyNumberFormat="1" applyFont="1" applyFill="1" applyBorder="1" applyAlignment="1">
      <alignment horizontal="center" vertical="center" wrapText="1"/>
    </xf>
    <xf numFmtId="0" fontId="49" fillId="0" borderId="37" xfId="43" applyNumberFormat="1" applyFont="1" applyFill="1" applyBorder="1" applyAlignment="1">
      <alignment horizontal="center" vertical="center" wrapText="1"/>
    </xf>
    <xf numFmtId="0" fontId="49" fillId="0" borderId="69" xfId="43" applyNumberFormat="1" applyFont="1" applyFill="1" applyBorder="1" applyAlignment="1">
      <alignment horizontal="center" vertical="center"/>
    </xf>
    <xf numFmtId="0" fontId="49" fillId="0" borderId="70" xfId="43" applyNumberFormat="1" applyFont="1" applyFill="1" applyBorder="1" applyAlignment="1">
      <alignment horizontal="center" vertical="center"/>
    </xf>
    <xf numFmtId="0" fontId="49" fillId="0" borderId="89" xfId="43" applyNumberFormat="1" applyFont="1" applyFill="1" applyBorder="1" applyAlignment="1">
      <alignment horizontal="center" vertical="center"/>
    </xf>
    <xf numFmtId="0" fontId="49" fillId="0" borderId="0" xfId="43" applyNumberFormat="1" applyFont="1" applyFill="1" applyBorder="1" applyAlignment="1">
      <alignment horizontal="center" vertical="center"/>
    </xf>
    <xf numFmtId="0" fontId="49" fillId="0" borderId="85" xfId="43" applyNumberFormat="1" applyFont="1" applyFill="1" applyBorder="1" applyAlignment="1">
      <alignment horizontal="center" vertical="center"/>
    </xf>
    <xf numFmtId="0" fontId="49" fillId="0" borderId="14" xfId="43" applyNumberFormat="1" applyFont="1" applyFill="1" applyBorder="1" applyAlignment="1">
      <alignment horizontal="center" vertical="center"/>
    </xf>
    <xf numFmtId="0" fontId="49" fillId="0" borderId="90" xfId="43" applyNumberFormat="1" applyFont="1" applyFill="1" applyBorder="1" applyAlignment="1">
      <alignment horizontal="center" vertical="center" textRotation="90" wrapText="1"/>
    </xf>
    <xf numFmtId="0" fontId="49" fillId="0" borderId="78" xfId="43" applyNumberFormat="1" applyFont="1" applyFill="1" applyBorder="1" applyAlignment="1">
      <alignment horizontal="center" vertical="center" textRotation="90" wrapText="1"/>
    </xf>
    <xf numFmtId="49" fontId="49" fillId="0" borderId="70" xfId="43" applyNumberFormat="1" applyFont="1" applyFill="1" applyBorder="1" applyAlignment="1">
      <alignment horizontal="center" vertical="center" wrapText="1"/>
    </xf>
    <xf numFmtId="49" fontId="49" fillId="0" borderId="0" xfId="43" applyNumberFormat="1" applyFont="1" applyFill="1" applyBorder="1" applyAlignment="1">
      <alignment horizontal="center" vertical="center" wrapText="1"/>
    </xf>
    <xf numFmtId="49" fontId="49" fillId="0" borderId="14" xfId="43" applyNumberFormat="1" applyFont="1" applyFill="1" applyBorder="1" applyAlignment="1">
      <alignment horizontal="center" vertical="center" wrapText="1"/>
    </xf>
    <xf numFmtId="0" fontId="58" fillId="0" borderId="84" xfId="43" applyFont="1" applyFill="1" applyBorder="1" applyAlignment="1">
      <alignment horizontal="center" vertical="center"/>
    </xf>
    <xf numFmtId="0" fontId="58" fillId="0" borderId="77" xfId="43" applyFont="1" applyFill="1" applyBorder="1" applyAlignment="1">
      <alignment horizontal="center" vertical="center"/>
    </xf>
    <xf numFmtId="0" fontId="58" fillId="0" borderId="75" xfId="43" applyFont="1" applyFill="1" applyBorder="1" applyAlignment="1">
      <alignment horizontal="center" vertical="center"/>
    </xf>
    <xf numFmtId="0" fontId="57" fillId="0" borderId="83" xfId="43" applyFont="1" applyFill="1" applyBorder="1" applyAlignment="1">
      <alignment horizontal="center" vertical="center"/>
    </xf>
    <xf numFmtId="0" fontId="57" fillId="0" borderId="62" xfId="43" applyFont="1" applyFill="1" applyBorder="1" applyAlignment="1">
      <alignment horizontal="center" vertical="center"/>
    </xf>
    <xf numFmtId="0" fontId="57" fillId="0" borderId="65" xfId="43" applyFont="1" applyFill="1" applyBorder="1" applyAlignment="1">
      <alignment horizontal="center" vertical="center"/>
    </xf>
    <xf numFmtId="0" fontId="49" fillId="0" borderId="26" xfId="43" applyNumberFormat="1" applyFont="1" applyFill="1" applyBorder="1" applyAlignment="1">
      <alignment horizontal="center" vertical="center" textRotation="90"/>
    </xf>
    <xf numFmtId="0" fontId="49" fillId="0" borderId="53" xfId="43" applyNumberFormat="1" applyFont="1" applyFill="1" applyBorder="1" applyAlignment="1">
      <alignment horizontal="center" vertical="center" textRotation="90"/>
    </xf>
    <xf numFmtId="0" fontId="49" fillId="0" borderId="27" xfId="43" applyNumberFormat="1" applyFont="1" applyFill="1" applyBorder="1" applyAlignment="1">
      <alignment horizontal="center" vertical="center" textRotation="90" wrapText="1"/>
    </xf>
    <xf numFmtId="0" fontId="49" fillId="0" borderId="54" xfId="43" applyNumberFormat="1" applyFont="1" applyFill="1" applyBorder="1" applyAlignment="1">
      <alignment horizontal="center" vertical="center" textRotation="90" wrapText="1"/>
    </xf>
    <xf numFmtId="0" fontId="49" fillId="0" borderId="89" xfId="43" applyNumberFormat="1" applyFont="1" applyFill="1" applyBorder="1" applyAlignment="1">
      <alignment horizontal="center" vertical="center" textRotation="90"/>
    </xf>
    <xf numFmtId="0" fontId="49" fillId="0" borderId="30" xfId="43" applyNumberFormat="1" applyFont="1" applyFill="1" applyBorder="1" applyAlignment="1">
      <alignment horizontal="center" vertical="top"/>
    </xf>
    <xf numFmtId="0" fontId="49" fillId="0" borderId="77" xfId="43" applyNumberFormat="1" applyFont="1" applyFill="1" applyBorder="1" applyAlignment="1">
      <alignment horizontal="center" vertical="top"/>
    </xf>
    <xf numFmtId="0" fontId="49" fillId="0" borderId="62" xfId="43" applyNumberFormat="1" applyFont="1" applyFill="1" applyBorder="1" applyAlignment="1">
      <alignment horizontal="center" vertical="top"/>
    </xf>
    <xf numFmtId="49" fontId="49" fillId="0" borderId="28" xfId="43" applyNumberFormat="1" applyFont="1" applyFill="1" applyBorder="1" applyAlignment="1">
      <alignment horizontal="center" vertical="center" textRotation="90" wrapText="1"/>
    </xf>
    <xf numFmtId="49" fontId="49" fillId="0" borderId="55" xfId="43" applyNumberFormat="1" applyFont="1" applyFill="1" applyBorder="1" applyAlignment="1">
      <alignment horizontal="center" vertical="center" textRotation="90" wrapText="1"/>
    </xf>
    <xf numFmtId="0" fontId="53" fillId="0" borderId="0" xfId="43" applyFont="1" applyFill="1" applyBorder="1" applyAlignment="1">
      <alignment horizontal="center"/>
    </xf>
    <xf numFmtId="0" fontId="53" fillId="0" borderId="0" xfId="43" applyFont="1" applyFill="1" applyBorder="1" applyAlignment="1">
      <alignment horizontal="center" vertical="top" wrapText="1"/>
    </xf>
    <xf numFmtId="0" fontId="6" fillId="0" borderId="0" xfId="43" applyFont="1" applyFill="1" applyBorder="1" applyAlignment="1">
      <alignment horizontal="left" vertical="center" wrapText="1"/>
    </xf>
    <xf numFmtId="0" fontId="52" fillId="0" borderId="0" xfId="43" applyFont="1" applyFill="1" applyAlignment="1">
      <alignment horizontal="center" vertical="center"/>
    </xf>
    <xf numFmtId="0" fontId="54" fillId="0" borderId="14" xfId="43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47" fillId="0" borderId="0" xfId="43" applyNumberFormat="1" applyFont="1" applyFill="1" applyBorder="1" applyAlignment="1">
      <alignment horizontal="left" vertical="center" wrapText="1"/>
    </xf>
    <xf numFmtId="0" fontId="52" fillId="0" borderId="62" xfId="43" applyFont="1" applyFill="1" applyBorder="1" applyAlignment="1">
      <alignment horizontal="left" vertical="center"/>
    </xf>
    <xf numFmtId="0" fontId="52" fillId="0" borderId="0" xfId="45" applyFont="1" applyFill="1" applyAlignment="1">
      <alignment horizontal="center" vertical="center"/>
    </xf>
    <xf numFmtId="0" fontId="54" fillId="0" borderId="62" xfId="43" applyFont="1" applyFill="1" applyBorder="1" applyAlignment="1">
      <alignment horizontal="center"/>
    </xf>
    <xf numFmtId="0" fontId="5" fillId="0" borderId="0" xfId="43" applyFont="1" applyFill="1" applyAlignment="1">
      <alignment horizontal="center" vertical="center"/>
    </xf>
    <xf numFmtId="49" fontId="49" fillId="0" borderId="0" xfId="43" applyNumberFormat="1" applyFont="1" applyFill="1" applyBorder="1" applyAlignment="1">
      <alignment horizontal="left" vertical="center"/>
    </xf>
    <xf numFmtId="0" fontId="52" fillId="0" borderId="14" xfId="43" applyFont="1" applyFill="1" applyBorder="1" applyAlignment="1">
      <alignment horizontal="left" vertical="center"/>
    </xf>
    <xf numFmtId="0" fontId="54" fillId="0" borderId="62" xfId="43" applyFont="1" applyFill="1" applyBorder="1" applyAlignment="1">
      <alignment horizontal="center" vertical="center"/>
    </xf>
    <xf numFmtId="0" fontId="6" fillId="0" borderId="0" xfId="45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64" fillId="0" borderId="30" xfId="43" applyFont="1" applyFill="1" applyBorder="1" applyAlignment="1">
      <alignment horizontal="left" vertical="center" wrapText="1"/>
    </xf>
    <xf numFmtId="0" fontId="64" fillId="0" borderId="77" xfId="43" applyFont="1" applyFill="1" applyBorder="1" applyAlignment="1">
      <alignment horizontal="left" vertical="center" wrapText="1"/>
    </xf>
    <xf numFmtId="0" fontId="64" fillId="0" borderId="99" xfId="43" applyFont="1" applyFill="1" applyBorder="1" applyAlignment="1">
      <alignment horizontal="left" vertical="center" wrapText="1"/>
    </xf>
    <xf numFmtId="49" fontId="3" fillId="0" borderId="100" xfId="43" applyNumberFormat="1" applyFont="1" applyFill="1" applyBorder="1" applyAlignment="1">
      <alignment horizontal="left" vertical="center" wrapText="1"/>
    </xf>
    <xf numFmtId="49" fontId="3" fillId="0" borderId="77" xfId="43" applyNumberFormat="1" applyFont="1" applyFill="1" applyBorder="1" applyAlignment="1">
      <alignment horizontal="left" vertical="center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5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 2 2" xfId="43"/>
    <cellStyle name="Обычный 3" xfId="44"/>
  </cellStyles>
  <dxfs count="0"/>
  <tableStyles count="0" defaultTableStyle="TableStyleMedium9" defaultPivotStyle="PivotStyleLight16"/>
  <colors>
    <mruColors>
      <color rgb="FFFF6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2000250</xdr:colOff>
      <xdr:row>0</xdr:row>
      <xdr:rowOff>428625</xdr:rowOff>
    </xdr:from>
    <xdr:to>
      <xdr:col>19</xdr:col>
      <xdr:colOff>3019425</xdr:colOff>
      <xdr:row>2</xdr:row>
      <xdr:rowOff>444500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428625"/>
          <a:ext cx="1019175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ge.asoiu.kpi.ua\share\sekretar\Uch_Rab_Plans\2012-2013_Uch_Rab_Plan\&#1041;&#1072;&#1082;&#1072;&#1083;&#1072;&#1074;&#1088;\_______&#1044;&#1054;%20&#1040;&#1050;&#1056;&#1045;&#1044;&#1048;&#1058;&#1040;&#1062;&#1030;&#1031;\&#1089;&#1077;&#1084;&#1077;&#1089;&#1090;&#1088;&#1086;&#1074;&#1082;&#1072;%20&#1050;&#1053;+&#1040;&#1057;&#1054;&#1048;&#1059;%20&#1087;&#1086;%20&#1089;&#1090;&#1072;&#1085;&#1076;&#1072;&#1088;&#1090;&#1091;%202012%20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_Uch_Rab_Plans\2012-2013_Uch_Rab_Plan\&#1041;&#1072;&#1082;&#1072;&#1083;&#1072;&#1074;&#1088;\_______&#1044;&#1054;%20&#1040;&#1050;&#1056;&#1045;&#1044;&#1048;&#1058;&#1040;&#1062;&#1030;&#1031;\&#1089;&#1077;&#1084;&#1077;&#1089;&#1090;&#1088;&#1086;&#1074;&#1082;&#1072;%20&#1050;&#1053;+&#1040;&#1057;&#1054;&#1048;&#1059;%20&#1087;&#1086;%20&#1089;&#1090;&#1072;&#1085;&#1076;&#1072;&#1088;&#1090;&#1091;%202012%20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главного корпуса"/>
      <sheetName val="структ_лог схема АСОИУ last"/>
      <sheetName val="семестровка 2012 для гл корп"/>
      <sheetName val="структ_лог схема АСОИУ _2_"/>
      <sheetName val="структ_лог схема стандарт КН"/>
      <sheetName val="структ_лог схема АСОИУ"/>
      <sheetName val="семестровка 201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главного корпуса"/>
      <sheetName val="структ_лог схема АСОИУ last"/>
      <sheetName val="семестровка 2012 для гл корп"/>
      <sheetName val="структ_лог схема АСОИУ _2_"/>
      <sheetName val="структ_лог схема стандарт КН"/>
      <sheetName val="структ_лог схема АСОИУ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1048576"/>
  <sheetViews>
    <sheetView tabSelected="1" view="pageBreakPreview" zoomScale="20" zoomScaleNormal="30" zoomScaleSheetLayoutView="20" workbookViewId="0">
      <selection activeCell="BJ7" sqref="BJ7"/>
    </sheetView>
  </sheetViews>
  <sheetFormatPr defaultColWidth="10.140625" defaultRowHeight="12.75" x14ac:dyDescent="0.2"/>
  <cols>
    <col min="1" max="1" width="25.5703125" style="3" customWidth="1"/>
    <col min="2" max="2" width="13" style="3" customWidth="1"/>
    <col min="3" max="19" width="6.28515625" style="3" hidden="1" customWidth="1"/>
    <col min="20" max="20" width="50.140625" style="3" customWidth="1"/>
    <col min="21" max="21" width="58.5703125" style="109" customWidth="1"/>
    <col min="22" max="22" width="70.140625" style="110" customWidth="1"/>
    <col min="23" max="23" width="12.7109375" style="111" customWidth="1"/>
    <col min="24" max="24" width="25.7109375" style="5" customWidth="1"/>
    <col min="25" max="25" width="21.28515625" style="5" customWidth="1"/>
    <col min="26" max="26" width="25.28515625" style="5" customWidth="1"/>
    <col min="27" max="27" width="21.85546875" style="5" customWidth="1"/>
    <col min="28" max="28" width="24.7109375" style="5" customWidth="1"/>
    <col min="29" max="29" width="29.85546875" style="5" customWidth="1"/>
    <col min="30" max="30" width="15.85546875" style="4" customWidth="1"/>
    <col min="31" max="31" width="31" style="4" customWidth="1"/>
    <col min="32" max="32" width="25.85546875" style="4" customWidth="1"/>
    <col min="33" max="33" width="22.85546875" style="4" customWidth="1"/>
    <col min="34" max="34" width="16.42578125" style="4" customWidth="1"/>
    <col min="35" max="35" width="19.28515625" style="4" customWidth="1"/>
    <col min="36" max="36" width="20.140625" style="4" customWidth="1"/>
    <col min="37" max="37" width="26.5703125" style="4" customWidth="1"/>
    <col min="38" max="39" width="22.7109375" style="4" customWidth="1"/>
    <col min="40" max="40" width="22" style="4" customWidth="1"/>
    <col min="41" max="41" width="22.42578125" style="4" customWidth="1"/>
    <col min="42" max="42" width="13.5703125" style="3" customWidth="1"/>
    <col min="43" max="43" width="15.28515625" style="3" customWidth="1"/>
    <col min="44" max="44" width="19.28515625" style="3" customWidth="1"/>
    <col min="45" max="45" width="14.140625" style="3" customWidth="1"/>
    <col min="46" max="46" width="14.7109375" style="3" customWidth="1"/>
    <col min="47" max="47" width="13" style="3" customWidth="1"/>
    <col min="48" max="48" width="14.7109375" style="3" customWidth="1"/>
    <col min="49" max="49" width="17.5703125" style="3" customWidth="1"/>
    <col min="50" max="50" width="23.7109375" style="3" customWidth="1"/>
    <col min="51" max="51" width="18.7109375" style="3" customWidth="1"/>
    <col min="52" max="52" width="14.140625" style="3" customWidth="1"/>
    <col min="53" max="53" width="15.85546875" style="3" customWidth="1"/>
    <col min="54" max="54" width="20.42578125" style="3" customWidth="1"/>
    <col min="55" max="55" width="19.7109375" style="3" customWidth="1"/>
    <col min="56" max="56" width="23.28515625" style="3" customWidth="1"/>
    <col min="57" max="57" width="30.85546875" style="3" customWidth="1"/>
    <col min="58" max="58" width="17.28515625" style="3" customWidth="1"/>
    <col min="59" max="59" width="10.140625" style="3" customWidth="1"/>
    <col min="60" max="60" width="1.140625" style="3" customWidth="1"/>
    <col min="61" max="256" width="10.140625" style="3"/>
    <col min="257" max="257" width="25.5703125" style="3" customWidth="1"/>
    <col min="258" max="258" width="8.7109375" style="3" customWidth="1"/>
    <col min="259" max="275" width="0" style="3" hidden="1" customWidth="1"/>
    <col min="276" max="277" width="42.140625" style="3" customWidth="1"/>
    <col min="278" max="278" width="44.42578125" style="3" customWidth="1"/>
    <col min="279" max="279" width="12.7109375" style="3" customWidth="1"/>
    <col min="280" max="280" width="25.7109375" style="3" customWidth="1"/>
    <col min="281" max="283" width="12.7109375" style="3" customWidth="1"/>
    <col min="284" max="284" width="24.7109375" style="3" customWidth="1"/>
    <col min="285" max="285" width="18.42578125" style="3" customWidth="1"/>
    <col min="286" max="286" width="4.42578125" style="3" bestFit="1" customWidth="1"/>
    <col min="287" max="287" width="19.85546875" style="3" customWidth="1"/>
    <col min="288" max="288" width="14.42578125" style="3" customWidth="1"/>
    <col min="289" max="289" width="12" style="3" customWidth="1"/>
    <col min="290" max="290" width="12.42578125" style="3" customWidth="1"/>
    <col min="291" max="291" width="10.7109375" style="3" customWidth="1"/>
    <col min="292" max="292" width="12.140625" style="3" customWidth="1"/>
    <col min="293" max="293" width="12.7109375" style="3" customWidth="1"/>
    <col min="294" max="295" width="13.5703125" style="3" customWidth="1"/>
    <col min="296" max="296" width="15.7109375" style="3" customWidth="1"/>
    <col min="297" max="297" width="12.7109375" style="3" customWidth="1"/>
    <col min="298" max="298" width="10.7109375" style="3" customWidth="1"/>
    <col min="299" max="299" width="11.85546875" style="3" customWidth="1"/>
    <col min="300" max="305" width="10.7109375" style="3" customWidth="1"/>
    <col min="306" max="306" width="16.42578125" style="3" customWidth="1"/>
    <col min="307" max="307" width="11.85546875" style="3" customWidth="1"/>
    <col min="308" max="310" width="10.7109375" style="3" customWidth="1"/>
    <col min="311" max="311" width="13.42578125" style="3" customWidth="1"/>
    <col min="312" max="312" width="10.7109375" style="3" customWidth="1"/>
    <col min="313" max="313" width="23.85546875" style="3" customWidth="1"/>
    <col min="314" max="315" width="10.140625" style="3" customWidth="1"/>
    <col min="316" max="316" width="1.140625" style="3" customWidth="1"/>
    <col min="317" max="512" width="10.140625" style="3"/>
    <col min="513" max="513" width="25.5703125" style="3" customWidth="1"/>
    <col min="514" max="514" width="8.7109375" style="3" customWidth="1"/>
    <col min="515" max="531" width="0" style="3" hidden="1" customWidth="1"/>
    <col min="532" max="533" width="42.140625" style="3" customWidth="1"/>
    <col min="534" max="534" width="44.42578125" style="3" customWidth="1"/>
    <col min="535" max="535" width="12.7109375" style="3" customWidth="1"/>
    <col min="536" max="536" width="25.7109375" style="3" customWidth="1"/>
    <col min="537" max="539" width="12.7109375" style="3" customWidth="1"/>
    <col min="540" max="540" width="24.7109375" style="3" customWidth="1"/>
    <col min="541" max="541" width="18.42578125" style="3" customWidth="1"/>
    <col min="542" max="542" width="4.42578125" style="3" bestFit="1" customWidth="1"/>
    <col min="543" max="543" width="19.85546875" style="3" customWidth="1"/>
    <col min="544" max="544" width="14.42578125" style="3" customWidth="1"/>
    <col min="545" max="545" width="12" style="3" customWidth="1"/>
    <col min="546" max="546" width="12.42578125" style="3" customWidth="1"/>
    <col min="547" max="547" width="10.7109375" style="3" customWidth="1"/>
    <col min="548" max="548" width="12.140625" style="3" customWidth="1"/>
    <col min="549" max="549" width="12.7109375" style="3" customWidth="1"/>
    <col min="550" max="551" width="13.5703125" style="3" customWidth="1"/>
    <col min="552" max="552" width="15.7109375" style="3" customWidth="1"/>
    <col min="553" max="553" width="12.7109375" style="3" customWidth="1"/>
    <col min="554" max="554" width="10.7109375" style="3" customWidth="1"/>
    <col min="555" max="555" width="11.85546875" style="3" customWidth="1"/>
    <col min="556" max="561" width="10.7109375" style="3" customWidth="1"/>
    <col min="562" max="562" width="16.42578125" style="3" customWidth="1"/>
    <col min="563" max="563" width="11.85546875" style="3" customWidth="1"/>
    <col min="564" max="566" width="10.7109375" style="3" customWidth="1"/>
    <col min="567" max="567" width="13.42578125" style="3" customWidth="1"/>
    <col min="568" max="568" width="10.7109375" style="3" customWidth="1"/>
    <col min="569" max="569" width="23.85546875" style="3" customWidth="1"/>
    <col min="570" max="571" width="10.140625" style="3" customWidth="1"/>
    <col min="572" max="572" width="1.140625" style="3" customWidth="1"/>
    <col min="573" max="768" width="10.140625" style="3"/>
    <col min="769" max="769" width="25.5703125" style="3" customWidth="1"/>
    <col min="770" max="770" width="8.7109375" style="3" customWidth="1"/>
    <col min="771" max="787" width="0" style="3" hidden="1" customWidth="1"/>
    <col min="788" max="789" width="42.140625" style="3" customWidth="1"/>
    <col min="790" max="790" width="44.42578125" style="3" customWidth="1"/>
    <col min="791" max="791" width="12.7109375" style="3" customWidth="1"/>
    <col min="792" max="792" width="25.7109375" style="3" customWidth="1"/>
    <col min="793" max="795" width="12.7109375" style="3" customWidth="1"/>
    <col min="796" max="796" width="24.7109375" style="3" customWidth="1"/>
    <col min="797" max="797" width="18.42578125" style="3" customWidth="1"/>
    <col min="798" max="798" width="4.42578125" style="3" bestFit="1" customWidth="1"/>
    <col min="799" max="799" width="19.85546875" style="3" customWidth="1"/>
    <col min="800" max="800" width="14.42578125" style="3" customWidth="1"/>
    <col min="801" max="801" width="12" style="3" customWidth="1"/>
    <col min="802" max="802" width="12.42578125" style="3" customWidth="1"/>
    <col min="803" max="803" width="10.7109375" style="3" customWidth="1"/>
    <col min="804" max="804" width="12.140625" style="3" customWidth="1"/>
    <col min="805" max="805" width="12.7109375" style="3" customWidth="1"/>
    <col min="806" max="807" width="13.5703125" style="3" customWidth="1"/>
    <col min="808" max="808" width="15.7109375" style="3" customWidth="1"/>
    <col min="809" max="809" width="12.7109375" style="3" customWidth="1"/>
    <col min="810" max="810" width="10.7109375" style="3" customWidth="1"/>
    <col min="811" max="811" width="11.85546875" style="3" customWidth="1"/>
    <col min="812" max="817" width="10.7109375" style="3" customWidth="1"/>
    <col min="818" max="818" width="16.42578125" style="3" customWidth="1"/>
    <col min="819" max="819" width="11.85546875" style="3" customWidth="1"/>
    <col min="820" max="822" width="10.7109375" style="3" customWidth="1"/>
    <col min="823" max="823" width="13.42578125" style="3" customWidth="1"/>
    <col min="824" max="824" width="10.7109375" style="3" customWidth="1"/>
    <col min="825" max="825" width="23.85546875" style="3" customWidth="1"/>
    <col min="826" max="827" width="10.140625" style="3" customWidth="1"/>
    <col min="828" max="828" width="1.140625" style="3" customWidth="1"/>
    <col min="829" max="1024" width="10.140625" style="3"/>
    <col min="1025" max="1025" width="25.5703125" style="3" customWidth="1"/>
    <col min="1026" max="1026" width="8.7109375" style="3" customWidth="1"/>
    <col min="1027" max="1043" width="0" style="3" hidden="1" customWidth="1"/>
    <col min="1044" max="1045" width="42.140625" style="3" customWidth="1"/>
    <col min="1046" max="1046" width="44.42578125" style="3" customWidth="1"/>
    <col min="1047" max="1047" width="12.7109375" style="3" customWidth="1"/>
    <col min="1048" max="1048" width="25.7109375" style="3" customWidth="1"/>
    <col min="1049" max="1051" width="12.7109375" style="3" customWidth="1"/>
    <col min="1052" max="1052" width="24.7109375" style="3" customWidth="1"/>
    <col min="1053" max="1053" width="18.42578125" style="3" customWidth="1"/>
    <col min="1054" max="1054" width="4.42578125" style="3" bestFit="1" customWidth="1"/>
    <col min="1055" max="1055" width="19.85546875" style="3" customWidth="1"/>
    <col min="1056" max="1056" width="14.42578125" style="3" customWidth="1"/>
    <col min="1057" max="1057" width="12" style="3" customWidth="1"/>
    <col min="1058" max="1058" width="12.42578125" style="3" customWidth="1"/>
    <col min="1059" max="1059" width="10.7109375" style="3" customWidth="1"/>
    <col min="1060" max="1060" width="12.140625" style="3" customWidth="1"/>
    <col min="1061" max="1061" width="12.7109375" style="3" customWidth="1"/>
    <col min="1062" max="1063" width="13.5703125" style="3" customWidth="1"/>
    <col min="1064" max="1064" width="15.7109375" style="3" customWidth="1"/>
    <col min="1065" max="1065" width="12.7109375" style="3" customWidth="1"/>
    <col min="1066" max="1066" width="10.7109375" style="3" customWidth="1"/>
    <col min="1067" max="1067" width="11.85546875" style="3" customWidth="1"/>
    <col min="1068" max="1073" width="10.7109375" style="3" customWidth="1"/>
    <col min="1074" max="1074" width="16.42578125" style="3" customWidth="1"/>
    <col min="1075" max="1075" width="11.85546875" style="3" customWidth="1"/>
    <col min="1076" max="1078" width="10.7109375" style="3" customWidth="1"/>
    <col min="1079" max="1079" width="13.42578125" style="3" customWidth="1"/>
    <col min="1080" max="1080" width="10.7109375" style="3" customWidth="1"/>
    <col min="1081" max="1081" width="23.85546875" style="3" customWidth="1"/>
    <col min="1082" max="1083" width="10.140625" style="3" customWidth="1"/>
    <col min="1084" max="1084" width="1.140625" style="3" customWidth="1"/>
    <col min="1085" max="1280" width="10.140625" style="3"/>
    <col min="1281" max="1281" width="25.5703125" style="3" customWidth="1"/>
    <col min="1282" max="1282" width="8.7109375" style="3" customWidth="1"/>
    <col min="1283" max="1299" width="0" style="3" hidden="1" customWidth="1"/>
    <col min="1300" max="1301" width="42.140625" style="3" customWidth="1"/>
    <col min="1302" max="1302" width="44.42578125" style="3" customWidth="1"/>
    <col min="1303" max="1303" width="12.7109375" style="3" customWidth="1"/>
    <col min="1304" max="1304" width="25.7109375" style="3" customWidth="1"/>
    <col min="1305" max="1307" width="12.7109375" style="3" customWidth="1"/>
    <col min="1308" max="1308" width="24.7109375" style="3" customWidth="1"/>
    <col min="1309" max="1309" width="18.42578125" style="3" customWidth="1"/>
    <col min="1310" max="1310" width="4.42578125" style="3" bestFit="1" customWidth="1"/>
    <col min="1311" max="1311" width="19.85546875" style="3" customWidth="1"/>
    <col min="1312" max="1312" width="14.42578125" style="3" customWidth="1"/>
    <col min="1313" max="1313" width="12" style="3" customWidth="1"/>
    <col min="1314" max="1314" width="12.42578125" style="3" customWidth="1"/>
    <col min="1315" max="1315" width="10.7109375" style="3" customWidth="1"/>
    <col min="1316" max="1316" width="12.140625" style="3" customWidth="1"/>
    <col min="1317" max="1317" width="12.7109375" style="3" customWidth="1"/>
    <col min="1318" max="1319" width="13.5703125" style="3" customWidth="1"/>
    <col min="1320" max="1320" width="15.7109375" style="3" customWidth="1"/>
    <col min="1321" max="1321" width="12.7109375" style="3" customWidth="1"/>
    <col min="1322" max="1322" width="10.7109375" style="3" customWidth="1"/>
    <col min="1323" max="1323" width="11.85546875" style="3" customWidth="1"/>
    <col min="1324" max="1329" width="10.7109375" style="3" customWidth="1"/>
    <col min="1330" max="1330" width="16.42578125" style="3" customWidth="1"/>
    <col min="1331" max="1331" width="11.85546875" style="3" customWidth="1"/>
    <col min="1332" max="1334" width="10.7109375" style="3" customWidth="1"/>
    <col min="1335" max="1335" width="13.42578125" style="3" customWidth="1"/>
    <col min="1336" max="1336" width="10.7109375" style="3" customWidth="1"/>
    <col min="1337" max="1337" width="23.85546875" style="3" customWidth="1"/>
    <col min="1338" max="1339" width="10.140625" style="3" customWidth="1"/>
    <col min="1340" max="1340" width="1.140625" style="3" customWidth="1"/>
    <col min="1341" max="1536" width="10.140625" style="3"/>
    <col min="1537" max="1537" width="25.5703125" style="3" customWidth="1"/>
    <col min="1538" max="1538" width="8.7109375" style="3" customWidth="1"/>
    <col min="1539" max="1555" width="0" style="3" hidden="1" customWidth="1"/>
    <col min="1556" max="1557" width="42.140625" style="3" customWidth="1"/>
    <col min="1558" max="1558" width="44.42578125" style="3" customWidth="1"/>
    <col min="1559" max="1559" width="12.7109375" style="3" customWidth="1"/>
    <col min="1560" max="1560" width="25.7109375" style="3" customWidth="1"/>
    <col min="1561" max="1563" width="12.7109375" style="3" customWidth="1"/>
    <col min="1564" max="1564" width="24.7109375" style="3" customWidth="1"/>
    <col min="1565" max="1565" width="18.42578125" style="3" customWidth="1"/>
    <col min="1566" max="1566" width="4.42578125" style="3" bestFit="1" customWidth="1"/>
    <col min="1567" max="1567" width="19.85546875" style="3" customWidth="1"/>
    <col min="1568" max="1568" width="14.42578125" style="3" customWidth="1"/>
    <col min="1569" max="1569" width="12" style="3" customWidth="1"/>
    <col min="1570" max="1570" width="12.42578125" style="3" customWidth="1"/>
    <col min="1571" max="1571" width="10.7109375" style="3" customWidth="1"/>
    <col min="1572" max="1572" width="12.140625" style="3" customWidth="1"/>
    <col min="1573" max="1573" width="12.7109375" style="3" customWidth="1"/>
    <col min="1574" max="1575" width="13.5703125" style="3" customWidth="1"/>
    <col min="1576" max="1576" width="15.7109375" style="3" customWidth="1"/>
    <col min="1577" max="1577" width="12.7109375" style="3" customWidth="1"/>
    <col min="1578" max="1578" width="10.7109375" style="3" customWidth="1"/>
    <col min="1579" max="1579" width="11.85546875" style="3" customWidth="1"/>
    <col min="1580" max="1585" width="10.7109375" style="3" customWidth="1"/>
    <col min="1586" max="1586" width="16.42578125" style="3" customWidth="1"/>
    <col min="1587" max="1587" width="11.85546875" style="3" customWidth="1"/>
    <col min="1588" max="1590" width="10.7109375" style="3" customWidth="1"/>
    <col min="1591" max="1591" width="13.42578125" style="3" customWidth="1"/>
    <col min="1592" max="1592" width="10.7109375" style="3" customWidth="1"/>
    <col min="1593" max="1593" width="23.85546875" style="3" customWidth="1"/>
    <col min="1594" max="1595" width="10.140625" style="3" customWidth="1"/>
    <col min="1596" max="1596" width="1.140625" style="3" customWidth="1"/>
    <col min="1597" max="1792" width="10.140625" style="3"/>
    <col min="1793" max="1793" width="25.5703125" style="3" customWidth="1"/>
    <col min="1794" max="1794" width="8.7109375" style="3" customWidth="1"/>
    <col min="1795" max="1811" width="0" style="3" hidden="1" customWidth="1"/>
    <col min="1812" max="1813" width="42.140625" style="3" customWidth="1"/>
    <col min="1814" max="1814" width="44.42578125" style="3" customWidth="1"/>
    <col min="1815" max="1815" width="12.7109375" style="3" customWidth="1"/>
    <col min="1816" max="1816" width="25.7109375" style="3" customWidth="1"/>
    <col min="1817" max="1819" width="12.7109375" style="3" customWidth="1"/>
    <col min="1820" max="1820" width="24.7109375" style="3" customWidth="1"/>
    <col min="1821" max="1821" width="18.42578125" style="3" customWidth="1"/>
    <col min="1822" max="1822" width="4.42578125" style="3" bestFit="1" customWidth="1"/>
    <col min="1823" max="1823" width="19.85546875" style="3" customWidth="1"/>
    <col min="1824" max="1824" width="14.42578125" style="3" customWidth="1"/>
    <col min="1825" max="1825" width="12" style="3" customWidth="1"/>
    <col min="1826" max="1826" width="12.42578125" style="3" customWidth="1"/>
    <col min="1827" max="1827" width="10.7109375" style="3" customWidth="1"/>
    <col min="1828" max="1828" width="12.140625" style="3" customWidth="1"/>
    <col min="1829" max="1829" width="12.7109375" style="3" customWidth="1"/>
    <col min="1830" max="1831" width="13.5703125" style="3" customWidth="1"/>
    <col min="1832" max="1832" width="15.7109375" style="3" customWidth="1"/>
    <col min="1833" max="1833" width="12.7109375" style="3" customWidth="1"/>
    <col min="1834" max="1834" width="10.7109375" style="3" customWidth="1"/>
    <col min="1835" max="1835" width="11.85546875" style="3" customWidth="1"/>
    <col min="1836" max="1841" width="10.7109375" style="3" customWidth="1"/>
    <col min="1842" max="1842" width="16.42578125" style="3" customWidth="1"/>
    <col min="1843" max="1843" width="11.85546875" style="3" customWidth="1"/>
    <col min="1844" max="1846" width="10.7109375" style="3" customWidth="1"/>
    <col min="1847" max="1847" width="13.42578125" style="3" customWidth="1"/>
    <col min="1848" max="1848" width="10.7109375" style="3" customWidth="1"/>
    <col min="1849" max="1849" width="23.85546875" style="3" customWidth="1"/>
    <col min="1850" max="1851" width="10.140625" style="3" customWidth="1"/>
    <col min="1852" max="1852" width="1.140625" style="3" customWidth="1"/>
    <col min="1853" max="2048" width="10.140625" style="3"/>
    <col min="2049" max="2049" width="25.5703125" style="3" customWidth="1"/>
    <col min="2050" max="2050" width="8.7109375" style="3" customWidth="1"/>
    <col min="2051" max="2067" width="0" style="3" hidden="1" customWidth="1"/>
    <col min="2068" max="2069" width="42.140625" style="3" customWidth="1"/>
    <col min="2070" max="2070" width="44.42578125" style="3" customWidth="1"/>
    <col min="2071" max="2071" width="12.7109375" style="3" customWidth="1"/>
    <col min="2072" max="2072" width="25.7109375" style="3" customWidth="1"/>
    <col min="2073" max="2075" width="12.7109375" style="3" customWidth="1"/>
    <col min="2076" max="2076" width="24.7109375" style="3" customWidth="1"/>
    <col min="2077" max="2077" width="18.42578125" style="3" customWidth="1"/>
    <col min="2078" max="2078" width="4.42578125" style="3" bestFit="1" customWidth="1"/>
    <col min="2079" max="2079" width="19.85546875" style="3" customWidth="1"/>
    <col min="2080" max="2080" width="14.42578125" style="3" customWidth="1"/>
    <col min="2081" max="2081" width="12" style="3" customWidth="1"/>
    <col min="2082" max="2082" width="12.42578125" style="3" customWidth="1"/>
    <col min="2083" max="2083" width="10.7109375" style="3" customWidth="1"/>
    <col min="2084" max="2084" width="12.140625" style="3" customWidth="1"/>
    <col min="2085" max="2085" width="12.7109375" style="3" customWidth="1"/>
    <col min="2086" max="2087" width="13.5703125" style="3" customWidth="1"/>
    <col min="2088" max="2088" width="15.7109375" style="3" customWidth="1"/>
    <col min="2089" max="2089" width="12.7109375" style="3" customWidth="1"/>
    <col min="2090" max="2090" width="10.7109375" style="3" customWidth="1"/>
    <col min="2091" max="2091" width="11.85546875" style="3" customWidth="1"/>
    <col min="2092" max="2097" width="10.7109375" style="3" customWidth="1"/>
    <col min="2098" max="2098" width="16.42578125" style="3" customWidth="1"/>
    <col min="2099" max="2099" width="11.85546875" style="3" customWidth="1"/>
    <col min="2100" max="2102" width="10.7109375" style="3" customWidth="1"/>
    <col min="2103" max="2103" width="13.42578125" style="3" customWidth="1"/>
    <col min="2104" max="2104" width="10.7109375" style="3" customWidth="1"/>
    <col min="2105" max="2105" width="23.85546875" style="3" customWidth="1"/>
    <col min="2106" max="2107" width="10.140625" style="3" customWidth="1"/>
    <col min="2108" max="2108" width="1.140625" style="3" customWidth="1"/>
    <col min="2109" max="2304" width="10.140625" style="3"/>
    <col min="2305" max="2305" width="25.5703125" style="3" customWidth="1"/>
    <col min="2306" max="2306" width="8.7109375" style="3" customWidth="1"/>
    <col min="2307" max="2323" width="0" style="3" hidden="1" customWidth="1"/>
    <col min="2324" max="2325" width="42.140625" style="3" customWidth="1"/>
    <col min="2326" max="2326" width="44.42578125" style="3" customWidth="1"/>
    <col min="2327" max="2327" width="12.7109375" style="3" customWidth="1"/>
    <col min="2328" max="2328" width="25.7109375" style="3" customWidth="1"/>
    <col min="2329" max="2331" width="12.7109375" style="3" customWidth="1"/>
    <col min="2332" max="2332" width="24.7109375" style="3" customWidth="1"/>
    <col min="2333" max="2333" width="18.42578125" style="3" customWidth="1"/>
    <col min="2334" max="2334" width="4.42578125" style="3" bestFit="1" customWidth="1"/>
    <col min="2335" max="2335" width="19.85546875" style="3" customWidth="1"/>
    <col min="2336" max="2336" width="14.42578125" style="3" customWidth="1"/>
    <col min="2337" max="2337" width="12" style="3" customWidth="1"/>
    <col min="2338" max="2338" width="12.42578125" style="3" customWidth="1"/>
    <col min="2339" max="2339" width="10.7109375" style="3" customWidth="1"/>
    <col min="2340" max="2340" width="12.140625" style="3" customWidth="1"/>
    <col min="2341" max="2341" width="12.7109375" style="3" customWidth="1"/>
    <col min="2342" max="2343" width="13.5703125" style="3" customWidth="1"/>
    <col min="2344" max="2344" width="15.7109375" style="3" customWidth="1"/>
    <col min="2345" max="2345" width="12.7109375" style="3" customWidth="1"/>
    <col min="2346" max="2346" width="10.7109375" style="3" customWidth="1"/>
    <col min="2347" max="2347" width="11.85546875" style="3" customWidth="1"/>
    <col min="2348" max="2353" width="10.7109375" style="3" customWidth="1"/>
    <col min="2354" max="2354" width="16.42578125" style="3" customWidth="1"/>
    <col min="2355" max="2355" width="11.85546875" style="3" customWidth="1"/>
    <col min="2356" max="2358" width="10.7109375" style="3" customWidth="1"/>
    <col min="2359" max="2359" width="13.42578125" style="3" customWidth="1"/>
    <col min="2360" max="2360" width="10.7109375" style="3" customWidth="1"/>
    <col min="2361" max="2361" width="23.85546875" style="3" customWidth="1"/>
    <col min="2362" max="2363" width="10.140625" style="3" customWidth="1"/>
    <col min="2364" max="2364" width="1.140625" style="3" customWidth="1"/>
    <col min="2365" max="2560" width="10.140625" style="3"/>
    <col min="2561" max="2561" width="25.5703125" style="3" customWidth="1"/>
    <col min="2562" max="2562" width="8.7109375" style="3" customWidth="1"/>
    <col min="2563" max="2579" width="0" style="3" hidden="1" customWidth="1"/>
    <col min="2580" max="2581" width="42.140625" style="3" customWidth="1"/>
    <col min="2582" max="2582" width="44.42578125" style="3" customWidth="1"/>
    <col min="2583" max="2583" width="12.7109375" style="3" customWidth="1"/>
    <col min="2584" max="2584" width="25.7109375" style="3" customWidth="1"/>
    <col min="2585" max="2587" width="12.7109375" style="3" customWidth="1"/>
    <col min="2588" max="2588" width="24.7109375" style="3" customWidth="1"/>
    <col min="2589" max="2589" width="18.42578125" style="3" customWidth="1"/>
    <col min="2590" max="2590" width="4.42578125" style="3" bestFit="1" customWidth="1"/>
    <col min="2591" max="2591" width="19.85546875" style="3" customWidth="1"/>
    <col min="2592" max="2592" width="14.42578125" style="3" customWidth="1"/>
    <col min="2593" max="2593" width="12" style="3" customWidth="1"/>
    <col min="2594" max="2594" width="12.42578125" style="3" customWidth="1"/>
    <col min="2595" max="2595" width="10.7109375" style="3" customWidth="1"/>
    <col min="2596" max="2596" width="12.140625" style="3" customWidth="1"/>
    <col min="2597" max="2597" width="12.7109375" style="3" customWidth="1"/>
    <col min="2598" max="2599" width="13.5703125" style="3" customWidth="1"/>
    <col min="2600" max="2600" width="15.7109375" style="3" customWidth="1"/>
    <col min="2601" max="2601" width="12.7109375" style="3" customWidth="1"/>
    <col min="2602" max="2602" width="10.7109375" style="3" customWidth="1"/>
    <col min="2603" max="2603" width="11.85546875" style="3" customWidth="1"/>
    <col min="2604" max="2609" width="10.7109375" style="3" customWidth="1"/>
    <col min="2610" max="2610" width="16.42578125" style="3" customWidth="1"/>
    <col min="2611" max="2611" width="11.85546875" style="3" customWidth="1"/>
    <col min="2612" max="2614" width="10.7109375" style="3" customWidth="1"/>
    <col min="2615" max="2615" width="13.42578125" style="3" customWidth="1"/>
    <col min="2616" max="2616" width="10.7109375" style="3" customWidth="1"/>
    <col min="2617" max="2617" width="23.85546875" style="3" customWidth="1"/>
    <col min="2618" max="2619" width="10.140625" style="3" customWidth="1"/>
    <col min="2620" max="2620" width="1.140625" style="3" customWidth="1"/>
    <col min="2621" max="2816" width="10.140625" style="3"/>
    <col min="2817" max="2817" width="25.5703125" style="3" customWidth="1"/>
    <col min="2818" max="2818" width="8.7109375" style="3" customWidth="1"/>
    <col min="2819" max="2835" width="0" style="3" hidden="1" customWidth="1"/>
    <col min="2836" max="2837" width="42.140625" style="3" customWidth="1"/>
    <col min="2838" max="2838" width="44.42578125" style="3" customWidth="1"/>
    <col min="2839" max="2839" width="12.7109375" style="3" customWidth="1"/>
    <col min="2840" max="2840" width="25.7109375" style="3" customWidth="1"/>
    <col min="2841" max="2843" width="12.7109375" style="3" customWidth="1"/>
    <col min="2844" max="2844" width="24.7109375" style="3" customWidth="1"/>
    <col min="2845" max="2845" width="18.42578125" style="3" customWidth="1"/>
    <col min="2846" max="2846" width="4.42578125" style="3" bestFit="1" customWidth="1"/>
    <col min="2847" max="2847" width="19.85546875" style="3" customWidth="1"/>
    <col min="2848" max="2848" width="14.42578125" style="3" customWidth="1"/>
    <col min="2849" max="2849" width="12" style="3" customWidth="1"/>
    <col min="2850" max="2850" width="12.42578125" style="3" customWidth="1"/>
    <col min="2851" max="2851" width="10.7109375" style="3" customWidth="1"/>
    <col min="2852" max="2852" width="12.140625" style="3" customWidth="1"/>
    <col min="2853" max="2853" width="12.7109375" style="3" customWidth="1"/>
    <col min="2854" max="2855" width="13.5703125" style="3" customWidth="1"/>
    <col min="2856" max="2856" width="15.7109375" style="3" customWidth="1"/>
    <col min="2857" max="2857" width="12.7109375" style="3" customWidth="1"/>
    <col min="2858" max="2858" width="10.7109375" style="3" customWidth="1"/>
    <col min="2859" max="2859" width="11.85546875" style="3" customWidth="1"/>
    <col min="2860" max="2865" width="10.7109375" style="3" customWidth="1"/>
    <col min="2866" max="2866" width="16.42578125" style="3" customWidth="1"/>
    <col min="2867" max="2867" width="11.85546875" style="3" customWidth="1"/>
    <col min="2868" max="2870" width="10.7109375" style="3" customWidth="1"/>
    <col min="2871" max="2871" width="13.42578125" style="3" customWidth="1"/>
    <col min="2872" max="2872" width="10.7109375" style="3" customWidth="1"/>
    <col min="2873" max="2873" width="23.85546875" style="3" customWidth="1"/>
    <col min="2874" max="2875" width="10.140625" style="3" customWidth="1"/>
    <col min="2876" max="2876" width="1.140625" style="3" customWidth="1"/>
    <col min="2877" max="3072" width="10.140625" style="3"/>
    <col min="3073" max="3073" width="25.5703125" style="3" customWidth="1"/>
    <col min="3074" max="3074" width="8.7109375" style="3" customWidth="1"/>
    <col min="3075" max="3091" width="0" style="3" hidden="1" customWidth="1"/>
    <col min="3092" max="3093" width="42.140625" style="3" customWidth="1"/>
    <col min="3094" max="3094" width="44.42578125" style="3" customWidth="1"/>
    <col min="3095" max="3095" width="12.7109375" style="3" customWidth="1"/>
    <col min="3096" max="3096" width="25.7109375" style="3" customWidth="1"/>
    <col min="3097" max="3099" width="12.7109375" style="3" customWidth="1"/>
    <col min="3100" max="3100" width="24.7109375" style="3" customWidth="1"/>
    <col min="3101" max="3101" width="18.42578125" style="3" customWidth="1"/>
    <col min="3102" max="3102" width="4.42578125" style="3" bestFit="1" customWidth="1"/>
    <col min="3103" max="3103" width="19.85546875" style="3" customWidth="1"/>
    <col min="3104" max="3104" width="14.42578125" style="3" customWidth="1"/>
    <col min="3105" max="3105" width="12" style="3" customWidth="1"/>
    <col min="3106" max="3106" width="12.42578125" style="3" customWidth="1"/>
    <col min="3107" max="3107" width="10.7109375" style="3" customWidth="1"/>
    <col min="3108" max="3108" width="12.140625" style="3" customWidth="1"/>
    <col min="3109" max="3109" width="12.7109375" style="3" customWidth="1"/>
    <col min="3110" max="3111" width="13.5703125" style="3" customWidth="1"/>
    <col min="3112" max="3112" width="15.7109375" style="3" customWidth="1"/>
    <col min="3113" max="3113" width="12.7109375" style="3" customWidth="1"/>
    <col min="3114" max="3114" width="10.7109375" style="3" customWidth="1"/>
    <col min="3115" max="3115" width="11.85546875" style="3" customWidth="1"/>
    <col min="3116" max="3121" width="10.7109375" style="3" customWidth="1"/>
    <col min="3122" max="3122" width="16.42578125" style="3" customWidth="1"/>
    <col min="3123" max="3123" width="11.85546875" style="3" customWidth="1"/>
    <col min="3124" max="3126" width="10.7109375" style="3" customWidth="1"/>
    <col min="3127" max="3127" width="13.42578125" style="3" customWidth="1"/>
    <col min="3128" max="3128" width="10.7109375" style="3" customWidth="1"/>
    <col min="3129" max="3129" width="23.85546875" style="3" customWidth="1"/>
    <col min="3130" max="3131" width="10.140625" style="3" customWidth="1"/>
    <col min="3132" max="3132" width="1.140625" style="3" customWidth="1"/>
    <col min="3133" max="3328" width="10.140625" style="3"/>
    <col min="3329" max="3329" width="25.5703125" style="3" customWidth="1"/>
    <col min="3330" max="3330" width="8.7109375" style="3" customWidth="1"/>
    <col min="3331" max="3347" width="0" style="3" hidden="1" customWidth="1"/>
    <col min="3348" max="3349" width="42.140625" style="3" customWidth="1"/>
    <col min="3350" max="3350" width="44.42578125" style="3" customWidth="1"/>
    <col min="3351" max="3351" width="12.7109375" style="3" customWidth="1"/>
    <col min="3352" max="3352" width="25.7109375" style="3" customWidth="1"/>
    <col min="3353" max="3355" width="12.7109375" style="3" customWidth="1"/>
    <col min="3356" max="3356" width="24.7109375" style="3" customWidth="1"/>
    <col min="3357" max="3357" width="18.42578125" style="3" customWidth="1"/>
    <col min="3358" max="3358" width="4.42578125" style="3" bestFit="1" customWidth="1"/>
    <col min="3359" max="3359" width="19.85546875" style="3" customWidth="1"/>
    <col min="3360" max="3360" width="14.42578125" style="3" customWidth="1"/>
    <col min="3361" max="3361" width="12" style="3" customWidth="1"/>
    <col min="3362" max="3362" width="12.42578125" style="3" customWidth="1"/>
    <col min="3363" max="3363" width="10.7109375" style="3" customWidth="1"/>
    <col min="3364" max="3364" width="12.140625" style="3" customWidth="1"/>
    <col min="3365" max="3365" width="12.7109375" style="3" customWidth="1"/>
    <col min="3366" max="3367" width="13.5703125" style="3" customWidth="1"/>
    <col min="3368" max="3368" width="15.7109375" style="3" customWidth="1"/>
    <col min="3369" max="3369" width="12.7109375" style="3" customWidth="1"/>
    <col min="3370" max="3370" width="10.7109375" style="3" customWidth="1"/>
    <col min="3371" max="3371" width="11.85546875" style="3" customWidth="1"/>
    <col min="3372" max="3377" width="10.7109375" style="3" customWidth="1"/>
    <col min="3378" max="3378" width="16.42578125" style="3" customWidth="1"/>
    <col min="3379" max="3379" width="11.85546875" style="3" customWidth="1"/>
    <col min="3380" max="3382" width="10.7109375" style="3" customWidth="1"/>
    <col min="3383" max="3383" width="13.42578125" style="3" customWidth="1"/>
    <col min="3384" max="3384" width="10.7109375" style="3" customWidth="1"/>
    <col min="3385" max="3385" width="23.85546875" style="3" customWidth="1"/>
    <col min="3386" max="3387" width="10.140625" style="3" customWidth="1"/>
    <col min="3388" max="3388" width="1.140625" style="3" customWidth="1"/>
    <col min="3389" max="3584" width="10.140625" style="3"/>
    <col min="3585" max="3585" width="25.5703125" style="3" customWidth="1"/>
    <col min="3586" max="3586" width="8.7109375" style="3" customWidth="1"/>
    <col min="3587" max="3603" width="0" style="3" hidden="1" customWidth="1"/>
    <col min="3604" max="3605" width="42.140625" style="3" customWidth="1"/>
    <col min="3606" max="3606" width="44.42578125" style="3" customWidth="1"/>
    <col min="3607" max="3607" width="12.7109375" style="3" customWidth="1"/>
    <col min="3608" max="3608" width="25.7109375" style="3" customWidth="1"/>
    <col min="3609" max="3611" width="12.7109375" style="3" customWidth="1"/>
    <col min="3612" max="3612" width="24.7109375" style="3" customWidth="1"/>
    <col min="3613" max="3613" width="18.42578125" style="3" customWidth="1"/>
    <col min="3614" max="3614" width="4.42578125" style="3" bestFit="1" customWidth="1"/>
    <col min="3615" max="3615" width="19.85546875" style="3" customWidth="1"/>
    <col min="3616" max="3616" width="14.42578125" style="3" customWidth="1"/>
    <col min="3617" max="3617" width="12" style="3" customWidth="1"/>
    <col min="3618" max="3618" width="12.42578125" style="3" customWidth="1"/>
    <col min="3619" max="3619" width="10.7109375" style="3" customWidth="1"/>
    <col min="3620" max="3620" width="12.140625" style="3" customWidth="1"/>
    <col min="3621" max="3621" width="12.7109375" style="3" customWidth="1"/>
    <col min="3622" max="3623" width="13.5703125" style="3" customWidth="1"/>
    <col min="3624" max="3624" width="15.7109375" style="3" customWidth="1"/>
    <col min="3625" max="3625" width="12.7109375" style="3" customWidth="1"/>
    <col min="3626" max="3626" width="10.7109375" style="3" customWidth="1"/>
    <col min="3627" max="3627" width="11.85546875" style="3" customWidth="1"/>
    <col min="3628" max="3633" width="10.7109375" style="3" customWidth="1"/>
    <col min="3634" max="3634" width="16.42578125" style="3" customWidth="1"/>
    <col min="3635" max="3635" width="11.85546875" style="3" customWidth="1"/>
    <col min="3636" max="3638" width="10.7109375" style="3" customWidth="1"/>
    <col min="3639" max="3639" width="13.42578125" style="3" customWidth="1"/>
    <col min="3640" max="3640" width="10.7109375" style="3" customWidth="1"/>
    <col min="3641" max="3641" width="23.85546875" style="3" customWidth="1"/>
    <col min="3642" max="3643" width="10.140625" style="3" customWidth="1"/>
    <col min="3644" max="3644" width="1.140625" style="3" customWidth="1"/>
    <col min="3645" max="3840" width="10.140625" style="3"/>
    <col min="3841" max="3841" width="25.5703125" style="3" customWidth="1"/>
    <col min="3842" max="3842" width="8.7109375" style="3" customWidth="1"/>
    <col min="3843" max="3859" width="0" style="3" hidden="1" customWidth="1"/>
    <col min="3860" max="3861" width="42.140625" style="3" customWidth="1"/>
    <col min="3862" max="3862" width="44.42578125" style="3" customWidth="1"/>
    <col min="3863" max="3863" width="12.7109375" style="3" customWidth="1"/>
    <col min="3864" max="3864" width="25.7109375" style="3" customWidth="1"/>
    <col min="3865" max="3867" width="12.7109375" style="3" customWidth="1"/>
    <col min="3868" max="3868" width="24.7109375" style="3" customWidth="1"/>
    <col min="3869" max="3869" width="18.42578125" style="3" customWidth="1"/>
    <col min="3870" max="3870" width="4.42578125" style="3" bestFit="1" customWidth="1"/>
    <col min="3871" max="3871" width="19.85546875" style="3" customWidth="1"/>
    <col min="3872" max="3872" width="14.42578125" style="3" customWidth="1"/>
    <col min="3873" max="3873" width="12" style="3" customWidth="1"/>
    <col min="3874" max="3874" width="12.42578125" style="3" customWidth="1"/>
    <col min="3875" max="3875" width="10.7109375" style="3" customWidth="1"/>
    <col min="3876" max="3876" width="12.140625" style="3" customWidth="1"/>
    <col min="3877" max="3877" width="12.7109375" style="3" customWidth="1"/>
    <col min="3878" max="3879" width="13.5703125" style="3" customWidth="1"/>
    <col min="3880" max="3880" width="15.7109375" style="3" customWidth="1"/>
    <col min="3881" max="3881" width="12.7109375" style="3" customWidth="1"/>
    <col min="3882" max="3882" width="10.7109375" style="3" customWidth="1"/>
    <col min="3883" max="3883" width="11.85546875" style="3" customWidth="1"/>
    <col min="3884" max="3889" width="10.7109375" style="3" customWidth="1"/>
    <col min="3890" max="3890" width="16.42578125" style="3" customWidth="1"/>
    <col min="3891" max="3891" width="11.85546875" style="3" customWidth="1"/>
    <col min="3892" max="3894" width="10.7109375" style="3" customWidth="1"/>
    <col min="3895" max="3895" width="13.42578125" style="3" customWidth="1"/>
    <col min="3896" max="3896" width="10.7109375" style="3" customWidth="1"/>
    <col min="3897" max="3897" width="23.85546875" style="3" customWidth="1"/>
    <col min="3898" max="3899" width="10.140625" style="3" customWidth="1"/>
    <col min="3900" max="3900" width="1.140625" style="3" customWidth="1"/>
    <col min="3901" max="4096" width="10.140625" style="3"/>
    <col min="4097" max="4097" width="25.5703125" style="3" customWidth="1"/>
    <col min="4098" max="4098" width="8.7109375" style="3" customWidth="1"/>
    <col min="4099" max="4115" width="0" style="3" hidden="1" customWidth="1"/>
    <col min="4116" max="4117" width="42.140625" style="3" customWidth="1"/>
    <col min="4118" max="4118" width="44.42578125" style="3" customWidth="1"/>
    <col min="4119" max="4119" width="12.7109375" style="3" customWidth="1"/>
    <col min="4120" max="4120" width="25.7109375" style="3" customWidth="1"/>
    <col min="4121" max="4123" width="12.7109375" style="3" customWidth="1"/>
    <col min="4124" max="4124" width="24.7109375" style="3" customWidth="1"/>
    <col min="4125" max="4125" width="18.42578125" style="3" customWidth="1"/>
    <col min="4126" max="4126" width="4.42578125" style="3" bestFit="1" customWidth="1"/>
    <col min="4127" max="4127" width="19.85546875" style="3" customWidth="1"/>
    <col min="4128" max="4128" width="14.42578125" style="3" customWidth="1"/>
    <col min="4129" max="4129" width="12" style="3" customWidth="1"/>
    <col min="4130" max="4130" width="12.42578125" style="3" customWidth="1"/>
    <col min="4131" max="4131" width="10.7109375" style="3" customWidth="1"/>
    <col min="4132" max="4132" width="12.140625" style="3" customWidth="1"/>
    <col min="4133" max="4133" width="12.7109375" style="3" customWidth="1"/>
    <col min="4134" max="4135" width="13.5703125" style="3" customWidth="1"/>
    <col min="4136" max="4136" width="15.7109375" style="3" customWidth="1"/>
    <col min="4137" max="4137" width="12.7109375" style="3" customWidth="1"/>
    <col min="4138" max="4138" width="10.7109375" style="3" customWidth="1"/>
    <col min="4139" max="4139" width="11.85546875" style="3" customWidth="1"/>
    <col min="4140" max="4145" width="10.7109375" style="3" customWidth="1"/>
    <col min="4146" max="4146" width="16.42578125" style="3" customWidth="1"/>
    <col min="4147" max="4147" width="11.85546875" style="3" customWidth="1"/>
    <col min="4148" max="4150" width="10.7109375" style="3" customWidth="1"/>
    <col min="4151" max="4151" width="13.42578125" style="3" customWidth="1"/>
    <col min="4152" max="4152" width="10.7109375" style="3" customWidth="1"/>
    <col min="4153" max="4153" width="23.85546875" style="3" customWidth="1"/>
    <col min="4154" max="4155" width="10.140625" style="3" customWidth="1"/>
    <col min="4156" max="4156" width="1.140625" style="3" customWidth="1"/>
    <col min="4157" max="4352" width="10.140625" style="3"/>
    <col min="4353" max="4353" width="25.5703125" style="3" customWidth="1"/>
    <col min="4354" max="4354" width="8.7109375" style="3" customWidth="1"/>
    <col min="4355" max="4371" width="0" style="3" hidden="1" customWidth="1"/>
    <col min="4372" max="4373" width="42.140625" style="3" customWidth="1"/>
    <col min="4374" max="4374" width="44.42578125" style="3" customWidth="1"/>
    <col min="4375" max="4375" width="12.7109375" style="3" customWidth="1"/>
    <col min="4376" max="4376" width="25.7109375" style="3" customWidth="1"/>
    <col min="4377" max="4379" width="12.7109375" style="3" customWidth="1"/>
    <col min="4380" max="4380" width="24.7109375" style="3" customWidth="1"/>
    <col min="4381" max="4381" width="18.42578125" style="3" customWidth="1"/>
    <col min="4382" max="4382" width="4.42578125" style="3" bestFit="1" customWidth="1"/>
    <col min="4383" max="4383" width="19.85546875" style="3" customWidth="1"/>
    <col min="4384" max="4384" width="14.42578125" style="3" customWidth="1"/>
    <col min="4385" max="4385" width="12" style="3" customWidth="1"/>
    <col min="4386" max="4386" width="12.42578125" style="3" customWidth="1"/>
    <col min="4387" max="4387" width="10.7109375" style="3" customWidth="1"/>
    <col min="4388" max="4388" width="12.140625" style="3" customWidth="1"/>
    <col min="4389" max="4389" width="12.7109375" style="3" customWidth="1"/>
    <col min="4390" max="4391" width="13.5703125" style="3" customWidth="1"/>
    <col min="4392" max="4392" width="15.7109375" style="3" customWidth="1"/>
    <col min="4393" max="4393" width="12.7109375" style="3" customWidth="1"/>
    <col min="4394" max="4394" width="10.7109375" style="3" customWidth="1"/>
    <col min="4395" max="4395" width="11.85546875" style="3" customWidth="1"/>
    <col min="4396" max="4401" width="10.7109375" style="3" customWidth="1"/>
    <col min="4402" max="4402" width="16.42578125" style="3" customWidth="1"/>
    <col min="4403" max="4403" width="11.85546875" style="3" customWidth="1"/>
    <col min="4404" max="4406" width="10.7109375" style="3" customWidth="1"/>
    <col min="4407" max="4407" width="13.42578125" style="3" customWidth="1"/>
    <col min="4408" max="4408" width="10.7109375" style="3" customWidth="1"/>
    <col min="4409" max="4409" width="23.85546875" style="3" customWidth="1"/>
    <col min="4410" max="4411" width="10.140625" style="3" customWidth="1"/>
    <col min="4412" max="4412" width="1.140625" style="3" customWidth="1"/>
    <col min="4413" max="4608" width="10.140625" style="3"/>
    <col min="4609" max="4609" width="25.5703125" style="3" customWidth="1"/>
    <col min="4610" max="4610" width="8.7109375" style="3" customWidth="1"/>
    <col min="4611" max="4627" width="0" style="3" hidden="1" customWidth="1"/>
    <col min="4628" max="4629" width="42.140625" style="3" customWidth="1"/>
    <col min="4630" max="4630" width="44.42578125" style="3" customWidth="1"/>
    <col min="4631" max="4631" width="12.7109375" style="3" customWidth="1"/>
    <col min="4632" max="4632" width="25.7109375" style="3" customWidth="1"/>
    <col min="4633" max="4635" width="12.7109375" style="3" customWidth="1"/>
    <col min="4636" max="4636" width="24.7109375" style="3" customWidth="1"/>
    <col min="4637" max="4637" width="18.42578125" style="3" customWidth="1"/>
    <col min="4638" max="4638" width="4.42578125" style="3" bestFit="1" customWidth="1"/>
    <col min="4639" max="4639" width="19.85546875" style="3" customWidth="1"/>
    <col min="4640" max="4640" width="14.42578125" style="3" customWidth="1"/>
    <col min="4641" max="4641" width="12" style="3" customWidth="1"/>
    <col min="4642" max="4642" width="12.42578125" style="3" customWidth="1"/>
    <col min="4643" max="4643" width="10.7109375" style="3" customWidth="1"/>
    <col min="4644" max="4644" width="12.140625" style="3" customWidth="1"/>
    <col min="4645" max="4645" width="12.7109375" style="3" customWidth="1"/>
    <col min="4646" max="4647" width="13.5703125" style="3" customWidth="1"/>
    <col min="4648" max="4648" width="15.7109375" style="3" customWidth="1"/>
    <col min="4649" max="4649" width="12.7109375" style="3" customWidth="1"/>
    <col min="4650" max="4650" width="10.7109375" style="3" customWidth="1"/>
    <col min="4651" max="4651" width="11.85546875" style="3" customWidth="1"/>
    <col min="4652" max="4657" width="10.7109375" style="3" customWidth="1"/>
    <col min="4658" max="4658" width="16.42578125" style="3" customWidth="1"/>
    <col min="4659" max="4659" width="11.85546875" style="3" customWidth="1"/>
    <col min="4660" max="4662" width="10.7109375" style="3" customWidth="1"/>
    <col min="4663" max="4663" width="13.42578125" style="3" customWidth="1"/>
    <col min="4664" max="4664" width="10.7109375" style="3" customWidth="1"/>
    <col min="4665" max="4665" width="23.85546875" style="3" customWidth="1"/>
    <col min="4666" max="4667" width="10.140625" style="3" customWidth="1"/>
    <col min="4668" max="4668" width="1.140625" style="3" customWidth="1"/>
    <col min="4669" max="4864" width="10.140625" style="3"/>
    <col min="4865" max="4865" width="25.5703125" style="3" customWidth="1"/>
    <col min="4866" max="4866" width="8.7109375" style="3" customWidth="1"/>
    <col min="4867" max="4883" width="0" style="3" hidden="1" customWidth="1"/>
    <col min="4884" max="4885" width="42.140625" style="3" customWidth="1"/>
    <col min="4886" max="4886" width="44.42578125" style="3" customWidth="1"/>
    <col min="4887" max="4887" width="12.7109375" style="3" customWidth="1"/>
    <col min="4888" max="4888" width="25.7109375" style="3" customWidth="1"/>
    <col min="4889" max="4891" width="12.7109375" style="3" customWidth="1"/>
    <col min="4892" max="4892" width="24.7109375" style="3" customWidth="1"/>
    <col min="4893" max="4893" width="18.42578125" style="3" customWidth="1"/>
    <col min="4894" max="4894" width="4.42578125" style="3" bestFit="1" customWidth="1"/>
    <col min="4895" max="4895" width="19.85546875" style="3" customWidth="1"/>
    <col min="4896" max="4896" width="14.42578125" style="3" customWidth="1"/>
    <col min="4897" max="4897" width="12" style="3" customWidth="1"/>
    <col min="4898" max="4898" width="12.42578125" style="3" customWidth="1"/>
    <col min="4899" max="4899" width="10.7109375" style="3" customWidth="1"/>
    <col min="4900" max="4900" width="12.140625" style="3" customWidth="1"/>
    <col min="4901" max="4901" width="12.7109375" style="3" customWidth="1"/>
    <col min="4902" max="4903" width="13.5703125" style="3" customWidth="1"/>
    <col min="4904" max="4904" width="15.7109375" style="3" customWidth="1"/>
    <col min="4905" max="4905" width="12.7109375" style="3" customWidth="1"/>
    <col min="4906" max="4906" width="10.7109375" style="3" customWidth="1"/>
    <col min="4907" max="4907" width="11.85546875" style="3" customWidth="1"/>
    <col min="4908" max="4913" width="10.7109375" style="3" customWidth="1"/>
    <col min="4914" max="4914" width="16.42578125" style="3" customWidth="1"/>
    <col min="4915" max="4915" width="11.85546875" style="3" customWidth="1"/>
    <col min="4916" max="4918" width="10.7109375" style="3" customWidth="1"/>
    <col min="4919" max="4919" width="13.42578125" style="3" customWidth="1"/>
    <col min="4920" max="4920" width="10.7109375" style="3" customWidth="1"/>
    <col min="4921" max="4921" width="23.85546875" style="3" customWidth="1"/>
    <col min="4922" max="4923" width="10.140625" style="3" customWidth="1"/>
    <col min="4924" max="4924" width="1.140625" style="3" customWidth="1"/>
    <col min="4925" max="5120" width="10.140625" style="3"/>
    <col min="5121" max="5121" width="25.5703125" style="3" customWidth="1"/>
    <col min="5122" max="5122" width="8.7109375" style="3" customWidth="1"/>
    <col min="5123" max="5139" width="0" style="3" hidden="1" customWidth="1"/>
    <col min="5140" max="5141" width="42.140625" style="3" customWidth="1"/>
    <col min="5142" max="5142" width="44.42578125" style="3" customWidth="1"/>
    <col min="5143" max="5143" width="12.7109375" style="3" customWidth="1"/>
    <col min="5144" max="5144" width="25.7109375" style="3" customWidth="1"/>
    <col min="5145" max="5147" width="12.7109375" style="3" customWidth="1"/>
    <col min="5148" max="5148" width="24.7109375" style="3" customWidth="1"/>
    <col min="5149" max="5149" width="18.42578125" style="3" customWidth="1"/>
    <col min="5150" max="5150" width="4.42578125" style="3" bestFit="1" customWidth="1"/>
    <col min="5151" max="5151" width="19.85546875" style="3" customWidth="1"/>
    <col min="5152" max="5152" width="14.42578125" style="3" customWidth="1"/>
    <col min="5153" max="5153" width="12" style="3" customWidth="1"/>
    <col min="5154" max="5154" width="12.42578125" style="3" customWidth="1"/>
    <col min="5155" max="5155" width="10.7109375" style="3" customWidth="1"/>
    <col min="5156" max="5156" width="12.140625" style="3" customWidth="1"/>
    <col min="5157" max="5157" width="12.7109375" style="3" customWidth="1"/>
    <col min="5158" max="5159" width="13.5703125" style="3" customWidth="1"/>
    <col min="5160" max="5160" width="15.7109375" style="3" customWidth="1"/>
    <col min="5161" max="5161" width="12.7109375" style="3" customWidth="1"/>
    <col min="5162" max="5162" width="10.7109375" style="3" customWidth="1"/>
    <col min="5163" max="5163" width="11.85546875" style="3" customWidth="1"/>
    <col min="5164" max="5169" width="10.7109375" style="3" customWidth="1"/>
    <col min="5170" max="5170" width="16.42578125" style="3" customWidth="1"/>
    <col min="5171" max="5171" width="11.85546875" style="3" customWidth="1"/>
    <col min="5172" max="5174" width="10.7109375" style="3" customWidth="1"/>
    <col min="5175" max="5175" width="13.42578125" style="3" customWidth="1"/>
    <col min="5176" max="5176" width="10.7109375" style="3" customWidth="1"/>
    <col min="5177" max="5177" width="23.85546875" style="3" customWidth="1"/>
    <col min="5178" max="5179" width="10.140625" style="3" customWidth="1"/>
    <col min="5180" max="5180" width="1.140625" style="3" customWidth="1"/>
    <col min="5181" max="5376" width="10.140625" style="3"/>
    <col min="5377" max="5377" width="25.5703125" style="3" customWidth="1"/>
    <col min="5378" max="5378" width="8.7109375" style="3" customWidth="1"/>
    <col min="5379" max="5395" width="0" style="3" hidden="1" customWidth="1"/>
    <col min="5396" max="5397" width="42.140625" style="3" customWidth="1"/>
    <col min="5398" max="5398" width="44.42578125" style="3" customWidth="1"/>
    <col min="5399" max="5399" width="12.7109375" style="3" customWidth="1"/>
    <col min="5400" max="5400" width="25.7109375" style="3" customWidth="1"/>
    <col min="5401" max="5403" width="12.7109375" style="3" customWidth="1"/>
    <col min="5404" max="5404" width="24.7109375" style="3" customWidth="1"/>
    <col min="5405" max="5405" width="18.42578125" style="3" customWidth="1"/>
    <col min="5406" max="5406" width="4.42578125" style="3" bestFit="1" customWidth="1"/>
    <col min="5407" max="5407" width="19.85546875" style="3" customWidth="1"/>
    <col min="5408" max="5408" width="14.42578125" style="3" customWidth="1"/>
    <col min="5409" max="5409" width="12" style="3" customWidth="1"/>
    <col min="5410" max="5410" width="12.42578125" style="3" customWidth="1"/>
    <col min="5411" max="5411" width="10.7109375" style="3" customWidth="1"/>
    <col min="5412" max="5412" width="12.140625" style="3" customWidth="1"/>
    <col min="5413" max="5413" width="12.7109375" style="3" customWidth="1"/>
    <col min="5414" max="5415" width="13.5703125" style="3" customWidth="1"/>
    <col min="5416" max="5416" width="15.7109375" style="3" customWidth="1"/>
    <col min="5417" max="5417" width="12.7109375" style="3" customWidth="1"/>
    <col min="5418" max="5418" width="10.7109375" style="3" customWidth="1"/>
    <col min="5419" max="5419" width="11.85546875" style="3" customWidth="1"/>
    <col min="5420" max="5425" width="10.7109375" style="3" customWidth="1"/>
    <col min="5426" max="5426" width="16.42578125" style="3" customWidth="1"/>
    <col min="5427" max="5427" width="11.85546875" style="3" customWidth="1"/>
    <col min="5428" max="5430" width="10.7109375" style="3" customWidth="1"/>
    <col min="5431" max="5431" width="13.42578125" style="3" customWidth="1"/>
    <col min="5432" max="5432" width="10.7109375" style="3" customWidth="1"/>
    <col min="5433" max="5433" width="23.85546875" style="3" customWidth="1"/>
    <col min="5434" max="5435" width="10.140625" style="3" customWidth="1"/>
    <col min="5436" max="5436" width="1.140625" style="3" customWidth="1"/>
    <col min="5437" max="5632" width="10.140625" style="3"/>
    <col min="5633" max="5633" width="25.5703125" style="3" customWidth="1"/>
    <col min="5634" max="5634" width="8.7109375" style="3" customWidth="1"/>
    <col min="5635" max="5651" width="0" style="3" hidden="1" customWidth="1"/>
    <col min="5652" max="5653" width="42.140625" style="3" customWidth="1"/>
    <col min="5654" max="5654" width="44.42578125" style="3" customWidth="1"/>
    <col min="5655" max="5655" width="12.7109375" style="3" customWidth="1"/>
    <col min="5656" max="5656" width="25.7109375" style="3" customWidth="1"/>
    <col min="5657" max="5659" width="12.7109375" style="3" customWidth="1"/>
    <col min="5660" max="5660" width="24.7109375" style="3" customWidth="1"/>
    <col min="5661" max="5661" width="18.42578125" style="3" customWidth="1"/>
    <col min="5662" max="5662" width="4.42578125" style="3" bestFit="1" customWidth="1"/>
    <col min="5663" max="5663" width="19.85546875" style="3" customWidth="1"/>
    <col min="5664" max="5664" width="14.42578125" style="3" customWidth="1"/>
    <col min="5665" max="5665" width="12" style="3" customWidth="1"/>
    <col min="5666" max="5666" width="12.42578125" style="3" customWidth="1"/>
    <col min="5667" max="5667" width="10.7109375" style="3" customWidth="1"/>
    <col min="5668" max="5668" width="12.140625" style="3" customWidth="1"/>
    <col min="5669" max="5669" width="12.7109375" style="3" customWidth="1"/>
    <col min="5670" max="5671" width="13.5703125" style="3" customWidth="1"/>
    <col min="5672" max="5672" width="15.7109375" style="3" customWidth="1"/>
    <col min="5673" max="5673" width="12.7109375" style="3" customWidth="1"/>
    <col min="5674" max="5674" width="10.7109375" style="3" customWidth="1"/>
    <col min="5675" max="5675" width="11.85546875" style="3" customWidth="1"/>
    <col min="5676" max="5681" width="10.7109375" style="3" customWidth="1"/>
    <col min="5682" max="5682" width="16.42578125" style="3" customWidth="1"/>
    <col min="5683" max="5683" width="11.85546875" style="3" customWidth="1"/>
    <col min="5684" max="5686" width="10.7109375" style="3" customWidth="1"/>
    <col min="5687" max="5687" width="13.42578125" style="3" customWidth="1"/>
    <col min="5688" max="5688" width="10.7109375" style="3" customWidth="1"/>
    <col min="5689" max="5689" width="23.85546875" style="3" customWidth="1"/>
    <col min="5690" max="5691" width="10.140625" style="3" customWidth="1"/>
    <col min="5692" max="5692" width="1.140625" style="3" customWidth="1"/>
    <col min="5693" max="5888" width="10.140625" style="3"/>
    <col min="5889" max="5889" width="25.5703125" style="3" customWidth="1"/>
    <col min="5890" max="5890" width="8.7109375" style="3" customWidth="1"/>
    <col min="5891" max="5907" width="0" style="3" hidden="1" customWidth="1"/>
    <col min="5908" max="5909" width="42.140625" style="3" customWidth="1"/>
    <col min="5910" max="5910" width="44.42578125" style="3" customWidth="1"/>
    <col min="5911" max="5911" width="12.7109375" style="3" customWidth="1"/>
    <col min="5912" max="5912" width="25.7109375" style="3" customWidth="1"/>
    <col min="5913" max="5915" width="12.7109375" style="3" customWidth="1"/>
    <col min="5916" max="5916" width="24.7109375" style="3" customWidth="1"/>
    <col min="5917" max="5917" width="18.42578125" style="3" customWidth="1"/>
    <col min="5918" max="5918" width="4.42578125" style="3" bestFit="1" customWidth="1"/>
    <col min="5919" max="5919" width="19.85546875" style="3" customWidth="1"/>
    <col min="5920" max="5920" width="14.42578125" style="3" customWidth="1"/>
    <col min="5921" max="5921" width="12" style="3" customWidth="1"/>
    <col min="5922" max="5922" width="12.42578125" style="3" customWidth="1"/>
    <col min="5923" max="5923" width="10.7109375" style="3" customWidth="1"/>
    <col min="5924" max="5924" width="12.140625" style="3" customWidth="1"/>
    <col min="5925" max="5925" width="12.7109375" style="3" customWidth="1"/>
    <col min="5926" max="5927" width="13.5703125" style="3" customWidth="1"/>
    <col min="5928" max="5928" width="15.7109375" style="3" customWidth="1"/>
    <col min="5929" max="5929" width="12.7109375" style="3" customWidth="1"/>
    <col min="5930" max="5930" width="10.7109375" style="3" customWidth="1"/>
    <col min="5931" max="5931" width="11.85546875" style="3" customWidth="1"/>
    <col min="5932" max="5937" width="10.7109375" style="3" customWidth="1"/>
    <col min="5938" max="5938" width="16.42578125" style="3" customWidth="1"/>
    <col min="5939" max="5939" width="11.85546875" style="3" customWidth="1"/>
    <col min="5940" max="5942" width="10.7109375" style="3" customWidth="1"/>
    <col min="5943" max="5943" width="13.42578125" style="3" customWidth="1"/>
    <col min="5944" max="5944" width="10.7109375" style="3" customWidth="1"/>
    <col min="5945" max="5945" width="23.85546875" style="3" customWidth="1"/>
    <col min="5946" max="5947" width="10.140625" style="3" customWidth="1"/>
    <col min="5948" max="5948" width="1.140625" style="3" customWidth="1"/>
    <col min="5949" max="6144" width="10.140625" style="3"/>
    <col min="6145" max="6145" width="25.5703125" style="3" customWidth="1"/>
    <col min="6146" max="6146" width="8.7109375" style="3" customWidth="1"/>
    <col min="6147" max="6163" width="0" style="3" hidden="1" customWidth="1"/>
    <col min="6164" max="6165" width="42.140625" style="3" customWidth="1"/>
    <col min="6166" max="6166" width="44.42578125" style="3" customWidth="1"/>
    <col min="6167" max="6167" width="12.7109375" style="3" customWidth="1"/>
    <col min="6168" max="6168" width="25.7109375" style="3" customWidth="1"/>
    <col min="6169" max="6171" width="12.7109375" style="3" customWidth="1"/>
    <col min="6172" max="6172" width="24.7109375" style="3" customWidth="1"/>
    <col min="6173" max="6173" width="18.42578125" style="3" customWidth="1"/>
    <col min="6174" max="6174" width="4.42578125" style="3" bestFit="1" customWidth="1"/>
    <col min="6175" max="6175" width="19.85546875" style="3" customWidth="1"/>
    <col min="6176" max="6176" width="14.42578125" style="3" customWidth="1"/>
    <col min="6177" max="6177" width="12" style="3" customWidth="1"/>
    <col min="6178" max="6178" width="12.42578125" style="3" customWidth="1"/>
    <col min="6179" max="6179" width="10.7109375" style="3" customWidth="1"/>
    <col min="6180" max="6180" width="12.140625" style="3" customWidth="1"/>
    <col min="6181" max="6181" width="12.7109375" style="3" customWidth="1"/>
    <col min="6182" max="6183" width="13.5703125" style="3" customWidth="1"/>
    <col min="6184" max="6184" width="15.7109375" style="3" customWidth="1"/>
    <col min="6185" max="6185" width="12.7109375" style="3" customWidth="1"/>
    <col min="6186" max="6186" width="10.7109375" style="3" customWidth="1"/>
    <col min="6187" max="6187" width="11.85546875" style="3" customWidth="1"/>
    <col min="6188" max="6193" width="10.7109375" style="3" customWidth="1"/>
    <col min="6194" max="6194" width="16.42578125" style="3" customWidth="1"/>
    <col min="6195" max="6195" width="11.85546875" style="3" customWidth="1"/>
    <col min="6196" max="6198" width="10.7109375" style="3" customWidth="1"/>
    <col min="6199" max="6199" width="13.42578125" style="3" customWidth="1"/>
    <col min="6200" max="6200" width="10.7109375" style="3" customWidth="1"/>
    <col min="6201" max="6201" width="23.85546875" style="3" customWidth="1"/>
    <col min="6202" max="6203" width="10.140625" style="3" customWidth="1"/>
    <col min="6204" max="6204" width="1.140625" style="3" customWidth="1"/>
    <col min="6205" max="6400" width="10.140625" style="3"/>
    <col min="6401" max="6401" width="25.5703125" style="3" customWidth="1"/>
    <col min="6402" max="6402" width="8.7109375" style="3" customWidth="1"/>
    <col min="6403" max="6419" width="0" style="3" hidden="1" customWidth="1"/>
    <col min="6420" max="6421" width="42.140625" style="3" customWidth="1"/>
    <col min="6422" max="6422" width="44.42578125" style="3" customWidth="1"/>
    <col min="6423" max="6423" width="12.7109375" style="3" customWidth="1"/>
    <col min="6424" max="6424" width="25.7109375" style="3" customWidth="1"/>
    <col min="6425" max="6427" width="12.7109375" style="3" customWidth="1"/>
    <col min="6428" max="6428" width="24.7109375" style="3" customWidth="1"/>
    <col min="6429" max="6429" width="18.42578125" style="3" customWidth="1"/>
    <col min="6430" max="6430" width="4.42578125" style="3" bestFit="1" customWidth="1"/>
    <col min="6431" max="6431" width="19.85546875" style="3" customWidth="1"/>
    <col min="6432" max="6432" width="14.42578125" style="3" customWidth="1"/>
    <col min="6433" max="6433" width="12" style="3" customWidth="1"/>
    <col min="6434" max="6434" width="12.42578125" style="3" customWidth="1"/>
    <col min="6435" max="6435" width="10.7109375" style="3" customWidth="1"/>
    <col min="6436" max="6436" width="12.140625" style="3" customWidth="1"/>
    <col min="6437" max="6437" width="12.7109375" style="3" customWidth="1"/>
    <col min="6438" max="6439" width="13.5703125" style="3" customWidth="1"/>
    <col min="6440" max="6440" width="15.7109375" style="3" customWidth="1"/>
    <col min="6441" max="6441" width="12.7109375" style="3" customWidth="1"/>
    <col min="6442" max="6442" width="10.7109375" style="3" customWidth="1"/>
    <col min="6443" max="6443" width="11.85546875" style="3" customWidth="1"/>
    <col min="6444" max="6449" width="10.7109375" style="3" customWidth="1"/>
    <col min="6450" max="6450" width="16.42578125" style="3" customWidth="1"/>
    <col min="6451" max="6451" width="11.85546875" style="3" customWidth="1"/>
    <col min="6452" max="6454" width="10.7109375" style="3" customWidth="1"/>
    <col min="6455" max="6455" width="13.42578125" style="3" customWidth="1"/>
    <col min="6456" max="6456" width="10.7109375" style="3" customWidth="1"/>
    <col min="6457" max="6457" width="23.85546875" style="3" customWidth="1"/>
    <col min="6458" max="6459" width="10.140625" style="3" customWidth="1"/>
    <col min="6460" max="6460" width="1.140625" style="3" customWidth="1"/>
    <col min="6461" max="6656" width="10.140625" style="3"/>
    <col min="6657" max="6657" width="25.5703125" style="3" customWidth="1"/>
    <col min="6658" max="6658" width="8.7109375" style="3" customWidth="1"/>
    <col min="6659" max="6675" width="0" style="3" hidden="1" customWidth="1"/>
    <col min="6676" max="6677" width="42.140625" style="3" customWidth="1"/>
    <col min="6678" max="6678" width="44.42578125" style="3" customWidth="1"/>
    <col min="6679" max="6679" width="12.7109375" style="3" customWidth="1"/>
    <col min="6680" max="6680" width="25.7109375" style="3" customWidth="1"/>
    <col min="6681" max="6683" width="12.7109375" style="3" customWidth="1"/>
    <col min="6684" max="6684" width="24.7109375" style="3" customWidth="1"/>
    <col min="6685" max="6685" width="18.42578125" style="3" customWidth="1"/>
    <col min="6686" max="6686" width="4.42578125" style="3" bestFit="1" customWidth="1"/>
    <col min="6687" max="6687" width="19.85546875" style="3" customWidth="1"/>
    <col min="6688" max="6688" width="14.42578125" style="3" customWidth="1"/>
    <col min="6689" max="6689" width="12" style="3" customWidth="1"/>
    <col min="6690" max="6690" width="12.42578125" style="3" customWidth="1"/>
    <col min="6691" max="6691" width="10.7109375" style="3" customWidth="1"/>
    <col min="6692" max="6692" width="12.140625" style="3" customWidth="1"/>
    <col min="6693" max="6693" width="12.7109375" style="3" customWidth="1"/>
    <col min="6694" max="6695" width="13.5703125" style="3" customWidth="1"/>
    <col min="6696" max="6696" width="15.7109375" style="3" customWidth="1"/>
    <col min="6697" max="6697" width="12.7109375" style="3" customWidth="1"/>
    <col min="6698" max="6698" width="10.7109375" style="3" customWidth="1"/>
    <col min="6699" max="6699" width="11.85546875" style="3" customWidth="1"/>
    <col min="6700" max="6705" width="10.7109375" style="3" customWidth="1"/>
    <col min="6706" max="6706" width="16.42578125" style="3" customWidth="1"/>
    <col min="6707" max="6707" width="11.85546875" style="3" customWidth="1"/>
    <col min="6708" max="6710" width="10.7109375" style="3" customWidth="1"/>
    <col min="6711" max="6711" width="13.42578125" style="3" customWidth="1"/>
    <col min="6712" max="6712" width="10.7109375" style="3" customWidth="1"/>
    <col min="6713" max="6713" width="23.85546875" style="3" customWidth="1"/>
    <col min="6714" max="6715" width="10.140625" style="3" customWidth="1"/>
    <col min="6716" max="6716" width="1.140625" style="3" customWidth="1"/>
    <col min="6717" max="6912" width="10.140625" style="3"/>
    <col min="6913" max="6913" width="25.5703125" style="3" customWidth="1"/>
    <col min="6914" max="6914" width="8.7109375" style="3" customWidth="1"/>
    <col min="6915" max="6931" width="0" style="3" hidden="1" customWidth="1"/>
    <col min="6932" max="6933" width="42.140625" style="3" customWidth="1"/>
    <col min="6934" max="6934" width="44.42578125" style="3" customWidth="1"/>
    <col min="6935" max="6935" width="12.7109375" style="3" customWidth="1"/>
    <col min="6936" max="6936" width="25.7109375" style="3" customWidth="1"/>
    <col min="6937" max="6939" width="12.7109375" style="3" customWidth="1"/>
    <col min="6940" max="6940" width="24.7109375" style="3" customWidth="1"/>
    <col min="6941" max="6941" width="18.42578125" style="3" customWidth="1"/>
    <col min="6942" max="6942" width="4.42578125" style="3" bestFit="1" customWidth="1"/>
    <col min="6943" max="6943" width="19.85546875" style="3" customWidth="1"/>
    <col min="6944" max="6944" width="14.42578125" style="3" customWidth="1"/>
    <col min="6945" max="6945" width="12" style="3" customWidth="1"/>
    <col min="6946" max="6946" width="12.42578125" style="3" customWidth="1"/>
    <col min="6947" max="6947" width="10.7109375" style="3" customWidth="1"/>
    <col min="6948" max="6948" width="12.140625" style="3" customWidth="1"/>
    <col min="6949" max="6949" width="12.7109375" style="3" customWidth="1"/>
    <col min="6950" max="6951" width="13.5703125" style="3" customWidth="1"/>
    <col min="6952" max="6952" width="15.7109375" style="3" customWidth="1"/>
    <col min="6953" max="6953" width="12.7109375" style="3" customWidth="1"/>
    <col min="6954" max="6954" width="10.7109375" style="3" customWidth="1"/>
    <col min="6955" max="6955" width="11.85546875" style="3" customWidth="1"/>
    <col min="6956" max="6961" width="10.7109375" style="3" customWidth="1"/>
    <col min="6962" max="6962" width="16.42578125" style="3" customWidth="1"/>
    <col min="6963" max="6963" width="11.85546875" style="3" customWidth="1"/>
    <col min="6964" max="6966" width="10.7109375" style="3" customWidth="1"/>
    <col min="6967" max="6967" width="13.42578125" style="3" customWidth="1"/>
    <col min="6968" max="6968" width="10.7109375" style="3" customWidth="1"/>
    <col min="6969" max="6969" width="23.85546875" style="3" customWidth="1"/>
    <col min="6970" max="6971" width="10.140625" style="3" customWidth="1"/>
    <col min="6972" max="6972" width="1.140625" style="3" customWidth="1"/>
    <col min="6973" max="7168" width="10.140625" style="3"/>
    <col min="7169" max="7169" width="25.5703125" style="3" customWidth="1"/>
    <col min="7170" max="7170" width="8.7109375" style="3" customWidth="1"/>
    <col min="7171" max="7187" width="0" style="3" hidden="1" customWidth="1"/>
    <col min="7188" max="7189" width="42.140625" style="3" customWidth="1"/>
    <col min="7190" max="7190" width="44.42578125" style="3" customWidth="1"/>
    <col min="7191" max="7191" width="12.7109375" style="3" customWidth="1"/>
    <col min="7192" max="7192" width="25.7109375" style="3" customWidth="1"/>
    <col min="7193" max="7195" width="12.7109375" style="3" customWidth="1"/>
    <col min="7196" max="7196" width="24.7109375" style="3" customWidth="1"/>
    <col min="7197" max="7197" width="18.42578125" style="3" customWidth="1"/>
    <col min="7198" max="7198" width="4.42578125" style="3" bestFit="1" customWidth="1"/>
    <col min="7199" max="7199" width="19.85546875" style="3" customWidth="1"/>
    <col min="7200" max="7200" width="14.42578125" style="3" customWidth="1"/>
    <col min="7201" max="7201" width="12" style="3" customWidth="1"/>
    <col min="7202" max="7202" width="12.42578125" style="3" customWidth="1"/>
    <col min="7203" max="7203" width="10.7109375" style="3" customWidth="1"/>
    <col min="7204" max="7204" width="12.140625" style="3" customWidth="1"/>
    <col min="7205" max="7205" width="12.7109375" style="3" customWidth="1"/>
    <col min="7206" max="7207" width="13.5703125" style="3" customWidth="1"/>
    <col min="7208" max="7208" width="15.7109375" style="3" customWidth="1"/>
    <col min="7209" max="7209" width="12.7109375" style="3" customWidth="1"/>
    <col min="7210" max="7210" width="10.7109375" style="3" customWidth="1"/>
    <col min="7211" max="7211" width="11.85546875" style="3" customWidth="1"/>
    <col min="7212" max="7217" width="10.7109375" style="3" customWidth="1"/>
    <col min="7218" max="7218" width="16.42578125" style="3" customWidth="1"/>
    <col min="7219" max="7219" width="11.85546875" style="3" customWidth="1"/>
    <col min="7220" max="7222" width="10.7109375" style="3" customWidth="1"/>
    <col min="7223" max="7223" width="13.42578125" style="3" customWidth="1"/>
    <col min="7224" max="7224" width="10.7109375" style="3" customWidth="1"/>
    <col min="7225" max="7225" width="23.85546875" style="3" customWidth="1"/>
    <col min="7226" max="7227" width="10.140625" style="3" customWidth="1"/>
    <col min="7228" max="7228" width="1.140625" style="3" customWidth="1"/>
    <col min="7229" max="7424" width="10.140625" style="3"/>
    <col min="7425" max="7425" width="25.5703125" style="3" customWidth="1"/>
    <col min="7426" max="7426" width="8.7109375" style="3" customWidth="1"/>
    <col min="7427" max="7443" width="0" style="3" hidden="1" customWidth="1"/>
    <col min="7444" max="7445" width="42.140625" style="3" customWidth="1"/>
    <col min="7446" max="7446" width="44.42578125" style="3" customWidth="1"/>
    <col min="7447" max="7447" width="12.7109375" style="3" customWidth="1"/>
    <col min="7448" max="7448" width="25.7109375" style="3" customWidth="1"/>
    <col min="7449" max="7451" width="12.7109375" style="3" customWidth="1"/>
    <col min="7452" max="7452" width="24.7109375" style="3" customWidth="1"/>
    <col min="7453" max="7453" width="18.42578125" style="3" customWidth="1"/>
    <col min="7454" max="7454" width="4.42578125" style="3" bestFit="1" customWidth="1"/>
    <col min="7455" max="7455" width="19.85546875" style="3" customWidth="1"/>
    <col min="7456" max="7456" width="14.42578125" style="3" customWidth="1"/>
    <col min="7457" max="7457" width="12" style="3" customWidth="1"/>
    <col min="7458" max="7458" width="12.42578125" style="3" customWidth="1"/>
    <col min="7459" max="7459" width="10.7109375" style="3" customWidth="1"/>
    <col min="7460" max="7460" width="12.140625" style="3" customWidth="1"/>
    <col min="7461" max="7461" width="12.7109375" style="3" customWidth="1"/>
    <col min="7462" max="7463" width="13.5703125" style="3" customWidth="1"/>
    <col min="7464" max="7464" width="15.7109375" style="3" customWidth="1"/>
    <col min="7465" max="7465" width="12.7109375" style="3" customWidth="1"/>
    <col min="7466" max="7466" width="10.7109375" style="3" customWidth="1"/>
    <col min="7467" max="7467" width="11.85546875" style="3" customWidth="1"/>
    <col min="7468" max="7473" width="10.7109375" style="3" customWidth="1"/>
    <col min="7474" max="7474" width="16.42578125" style="3" customWidth="1"/>
    <col min="7475" max="7475" width="11.85546875" style="3" customWidth="1"/>
    <col min="7476" max="7478" width="10.7109375" style="3" customWidth="1"/>
    <col min="7479" max="7479" width="13.42578125" style="3" customWidth="1"/>
    <col min="7480" max="7480" width="10.7109375" style="3" customWidth="1"/>
    <col min="7481" max="7481" width="23.85546875" style="3" customWidth="1"/>
    <col min="7482" max="7483" width="10.140625" style="3" customWidth="1"/>
    <col min="7484" max="7484" width="1.140625" style="3" customWidth="1"/>
    <col min="7485" max="7680" width="10.140625" style="3"/>
    <col min="7681" max="7681" width="25.5703125" style="3" customWidth="1"/>
    <col min="7682" max="7682" width="8.7109375" style="3" customWidth="1"/>
    <col min="7683" max="7699" width="0" style="3" hidden="1" customWidth="1"/>
    <col min="7700" max="7701" width="42.140625" style="3" customWidth="1"/>
    <col min="7702" max="7702" width="44.42578125" style="3" customWidth="1"/>
    <col min="7703" max="7703" width="12.7109375" style="3" customWidth="1"/>
    <col min="7704" max="7704" width="25.7109375" style="3" customWidth="1"/>
    <col min="7705" max="7707" width="12.7109375" style="3" customWidth="1"/>
    <col min="7708" max="7708" width="24.7109375" style="3" customWidth="1"/>
    <col min="7709" max="7709" width="18.42578125" style="3" customWidth="1"/>
    <col min="7710" max="7710" width="4.42578125" style="3" bestFit="1" customWidth="1"/>
    <col min="7711" max="7711" width="19.85546875" style="3" customWidth="1"/>
    <col min="7712" max="7712" width="14.42578125" style="3" customWidth="1"/>
    <col min="7713" max="7713" width="12" style="3" customWidth="1"/>
    <col min="7714" max="7714" width="12.42578125" style="3" customWidth="1"/>
    <col min="7715" max="7715" width="10.7109375" style="3" customWidth="1"/>
    <col min="7716" max="7716" width="12.140625" style="3" customWidth="1"/>
    <col min="7717" max="7717" width="12.7109375" style="3" customWidth="1"/>
    <col min="7718" max="7719" width="13.5703125" style="3" customWidth="1"/>
    <col min="7720" max="7720" width="15.7109375" style="3" customWidth="1"/>
    <col min="7721" max="7721" width="12.7109375" style="3" customWidth="1"/>
    <col min="7722" max="7722" width="10.7109375" style="3" customWidth="1"/>
    <col min="7723" max="7723" width="11.85546875" style="3" customWidth="1"/>
    <col min="7724" max="7729" width="10.7109375" style="3" customWidth="1"/>
    <col min="7730" max="7730" width="16.42578125" style="3" customWidth="1"/>
    <col min="7731" max="7731" width="11.85546875" style="3" customWidth="1"/>
    <col min="7732" max="7734" width="10.7109375" style="3" customWidth="1"/>
    <col min="7735" max="7735" width="13.42578125" style="3" customWidth="1"/>
    <col min="7736" max="7736" width="10.7109375" style="3" customWidth="1"/>
    <col min="7737" max="7737" width="23.85546875" style="3" customWidth="1"/>
    <col min="7738" max="7739" width="10.140625" style="3" customWidth="1"/>
    <col min="7740" max="7740" width="1.140625" style="3" customWidth="1"/>
    <col min="7741" max="7936" width="10.140625" style="3"/>
    <col min="7937" max="7937" width="25.5703125" style="3" customWidth="1"/>
    <col min="7938" max="7938" width="8.7109375" style="3" customWidth="1"/>
    <col min="7939" max="7955" width="0" style="3" hidden="1" customWidth="1"/>
    <col min="7956" max="7957" width="42.140625" style="3" customWidth="1"/>
    <col min="7958" max="7958" width="44.42578125" style="3" customWidth="1"/>
    <col min="7959" max="7959" width="12.7109375" style="3" customWidth="1"/>
    <col min="7960" max="7960" width="25.7109375" style="3" customWidth="1"/>
    <col min="7961" max="7963" width="12.7109375" style="3" customWidth="1"/>
    <col min="7964" max="7964" width="24.7109375" style="3" customWidth="1"/>
    <col min="7965" max="7965" width="18.42578125" style="3" customWidth="1"/>
    <col min="7966" max="7966" width="4.42578125" style="3" bestFit="1" customWidth="1"/>
    <col min="7967" max="7967" width="19.85546875" style="3" customWidth="1"/>
    <col min="7968" max="7968" width="14.42578125" style="3" customWidth="1"/>
    <col min="7969" max="7969" width="12" style="3" customWidth="1"/>
    <col min="7970" max="7970" width="12.42578125" style="3" customWidth="1"/>
    <col min="7971" max="7971" width="10.7109375" style="3" customWidth="1"/>
    <col min="7972" max="7972" width="12.140625" style="3" customWidth="1"/>
    <col min="7973" max="7973" width="12.7109375" style="3" customWidth="1"/>
    <col min="7974" max="7975" width="13.5703125" style="3" customWidth="1"/>
    <col min="7976" max="7976" width="15.7109375" style="3" customWidth="1"/>
    <col min="7977" max="7977" width="12.7109375" style="3" customWidth="1"/>
    <col min="7978" max="7978" width="10.7109375" style="3" customWidth="1"/>
    <col min="7979" max="7979" width="11.85546875" style="3" customWidth="1"/>
    <col min="7980" max="7985" width="10.7109375" style="3" customWidth="1"/>
    <col min="7986" max="7986" width="16.42578125" style="3" customWidth="1"/>
    <col min="7987" max="7987" width="11.85546875" style="3" customWidth="1"/>
    <col min="7988" max="7990" width="10.7109375" style="3" customWidth="1"/>
    <col min="7991" max="7991" width="13.42578125" style="3" customWidth="1"/>
    <col min="7992" max="7992" width="10.7109375" style="3" customWidth="1"/>
    <col min="7993" max="7993" width="23.85546875" style="3" customWidth="1"/>
    <col min="7994" max="7995" width="10.140625" style="3" customWidth="1"/>
    <col min="7996" max="7996" width="1.140625" style="3" customWidth="1"/>
    <col min="7997" max="8192" width="10.140625" style="3"/>
    <col min="8193" max="8193" width="25.5703125" style="3" customWidth="1"/>
    <col min="8194" max="8194" width="8.7109375" style="3" customWidth="1"/>
    <col min="8195" max="8211" width="0" style="3" hidden="1" customWidth="1"/>
    <col min="8212" max="8213" width="42.140625" style="3" customWidth="1"/>
    <col min="8214" max="8214" width="44.42578125" style="3" customWidth="1"/>
    <col min="8215" max="8215" width="12.7109375" style="3" customWidth="1"/>
    <col min="8216" max="8216" width="25.7109375" style="3" customWidth="1"/>
    <col min="8217" max="8219" width="12.7109375" style="3" customWidth="1"/>
    <col min="8220" max="8220" width="24.7109375" style="3" customWidth="1"/>
    <col min="8221" max="8221" width="18.42578125" style="3" customWidth="1"/>
    <col min="8222" max="8222" width="4.42578125" style="3" bestFit="1" customWidth="1"/>
    <col min="8223" max="8223" width="19.85546875" style="3" customWidth="1"/>
    <col min="8224" max="8224" width="14.42578125" style="3" customWidth="1"/>
    <col min="8225" max="8225" width="12" style="3" customWidth="1"/>
    <col min="8226" max="8226" width="12.42578125" style="3" customWidth="1"/>
    <col min="8227" max="8227" width="10.7109375" style="3" customWidth="1"/>
    <col min="8228" max="8228" width="12.140625" style="3" customWidth="1"/>
    <col min="8229" max="8229" width="12.7109375" style="3" customWidth="1"/>
    <col min="8230" max="8231" width="13.5703125" style="3" customWidth="1"/>
    <col min="8232" max="8232" width="15.7109375" style="3" customWidth="1"/>
    <col min="8233" max="8233" width="12.7109375" style="3" customWidth="1"/>
    <col min="8234" max="8234" width="10.7109375" style="3" customWidth="1"/>
    <col min="8235" max="8235" width="11.85546875" style="3" customWidth="1"/>
    <col min="8236" max="8241" width="10.7109375" style="3" customWidth="1"/>
    <col min="8242" max="8242" width="16.42578125" style="3" customWidth="1"/>
    <col min="8243" max="8243" width="11.85546875" style="3" customWidth="1"/>
    <col min="8244" max="8246" width="10.7109375" style="3" customWidth="1"/>
    <col min="8247" max="8247" width="13.42578125" style="3" customWidth="1"/>
    <col min="8248" max="8248" width="10.7109375" style="3" customWidth="1"/>
    <col min="8249" max="8249" width="23.85546875" style="3" customWidth="1"/>
    <col min="8250" max="8251" width="10.140625" style="3" customWidth="1"/>
    <col min="8252" max="8252" width="1.140625" style="3" customWidth="1"/>
    <col min="8253" max="8448" width="10.140625" style="3"/>
    <col min="8449" max="8449" width="25.5703125" style="3" customWidth="1"/>
    <col min="8450" max="8450" width="8.7109375" style="3" customWidth="1"/>
    <col min="8451" max="8467" width="0" style="3" hidden="1" customWidth="1"/>
    <col min="8468" max="8469" width="42.140625" style="3" customWidth="1"/>
    <col min="8470" max="8470" width="44.42578125" style="3" customWidth="1"/>
    <col min="8471" max="8471" width="12.7109375" style="3" customWidth="1"/>
    <col min="8472" max="8472" width="25.7109375" style="3" customWidth="1"/>
    <col min="8473" max="8475" width="12.7109375" style="3" customWidth="1"/>
    <col min="8476" max="8476" width="24.7109375" style="3" customWidth="1"/>
    <col min="8477" max="8477" width="18.42578125" style="3" customWidth="1"/>
    <col min="8478" max="8478" width="4.42578125" style="3" bestFit="1" customWidth="1"/>
    <col min="8479" max="8479" width="19.85546875" style="3" customWidth="1"/>
    <col min="8480" max="8480" width="14.42578125" style="3" customWidth="1"/>
    <col min="8481" max="8481" width="12" style="3" customWidth="1"/>
    <col min="8482" max="8482" width="12.42578125" style="3" customWidth="1"/>
    <col min="8483" max="8483" width="10.7109375" style="3" customWidth="1"/>
    <col min="8484" max="8484" width="12.140625" style="3" customWidth="1"/>
    <col min="8485" max="8485" width="12.7109375" style="3" customWidth="1"/>
    <col min="8486" max="8487" width="13.5703125" style="3" customWidth="1"/>
    <col min="8488" max="8488" width="15.7109375" style="3" customWidth="1"/>
    <col min="8489" max="8489" width="12.7109375" style="3" customWidth="1"/>
    <col min="8490" max="8490" width="10.7109375" style="3" customWidth="1"/>
    <col min="8491" max="8491" width="11.85546875" style="3" customWidth="1"/>
    <col min="8492" max="8497" width="10.7109375" style="3" customWidth="1"/>
    <col min="8498" max="8498" width="16.42578125" style="3" customWidth="1"/>
    <col min="8499" max="8499" width="11.85546875" style="3" customWidth="1"/>
    <col min="8500" max="8502" width="10.7109375" style="3" customWidth="1"/>
    <col min="8503" max="8503" width="13.42578125" style="3" customWidth="1"/>
    <col min="8504" max="8504" width="10.7109375" style="3" customWidth="1"/>
    <col min="8505" max="8505" width="23.85546875" style="3" customWidth="1"/>
    <col min="8506" max="8507" width="10.140625" style="3" customWidth="1"/>
    <col min="8508" max="8508" width="1.140625" style="3" customWidth="1"/>
    <col min="8509" max="8704" width="10.140625" style="3"/>
    <col min="8705" max="8705" width="25.5703125" style="3" customWidth="1"/>
    <col min="8706" max="8706" width="8.7109375" style="3" customWidth="1"/>
    <col min="8707" max="8723" width="0" style="3" hidden="1" customWidth="1"/>
    <col min="8724" max="8725" width="42.140625" style="3" customWidth="1"/>
    <col min="8726" max="8726" width="44.42578125" style="3" customWidth="1"/>
    <col min="8727" max="8727" width="12.7109375" style="3" customWidth="1"/>
    <col min="8728" max="8728" width="25.7109375" style="3" customWidth="1"/>
    <col min="8729" max="8731" width="12.7109375" style="3" customWidth="1"/>
    <col min="8732" max="8732" width="24.7109375" style="3" customWidth="1"/>
    <col min="8733" max="8733" width="18.42578125" style="3" customWidth="1"/>
    <col min="8734" max="8734" width="4.42578125" style="3" bestFit="1" customWidth="1"/>
    <col min="8735" max="8735" width="19.85546875" style="3" customWidth="1"/>
    <col min="8736" max="8736" width="14.42578125" style="3" customWidth="1"/>
    <col min="8737" max="8737" width="12" style="3" customWidth="1"/>
    <col min="8738" max="8738" width="12.42578125" style="3" customWidth="1"/>
    <col min="8739" max="8739" width="10.7109375" style="3" customWidth="1"/>
    <col min="8740" max="8740" width="12.140625" style="3" customWidth="1"/>
    <col min="8741" max="8741" width="12.7109375" style="3" customWidth="1"/>
    <col min="8742" max="8743" width="13.5703125" style="3" customWidth="1"/>
    <col min="8744" max="8744" width="15.7109375" style="3" customWidth="1"/>
    <col min="8745" max="8745" width="12.7109375" style="3" customWidth="1"/>
    <col min="8746" max="8746" width="10.7109375" style="3" customWidth="1"/>
    <col min="8747" max="8747" width="11.85546875" style="3" customWidth="1"/>
    <col min="8748" max="8753" width="10.7109375" style="3" customWidth="1"/>
    <col min="8754" max="8754" width="16.42578125" style="3" customWidth="1"/>
    <col min="8755" max="8755" width="11.85546875" style="3" customWidth="1"/>
    <col min="8756" max="8758" width="10.7109375" style="3" customWidth="1"/>
    <col min="8759" max="8759" width="13.42578125" style="3" customWidth="1"/>
    <col min="8760" max="8760" width="10.7109375" style="3" customWidth="1"/>
    <col min="8761" max="8761" width="23.85546875" style="3" customWidth="1"/>
    <col min="8762" max="8763" width="10.140625" style="3" customWidth="1"/>
    <col min="8764" max="8764" width="1.140625" style="3" customWidth="1"/>
    <col min="8765" max="8960" width="10.140625" style="3"/>
    <col min="8961" max="8961" width="25.5703125" style="3" customWidth="1"/>
    <col min="8962" max="8962" width="8.7109375" style="3" customWidth="1"/>
    <col min="8963" max="8979" width="0" style="3" hidden="1" customWidth="1"/>
    <col min="8980" max="8981" width="42.140625" style="3" customWidth="1"/>
    <col min="8982" max="8982" width="44.42578125" style="3" customWidth="1"/>
    <col min="8983" max="8983" width="12.7109375" style="3" customWidth="1"/>
    <col min="8984" max="8984" width="25.7109375" style="3" customWidth="1"/>
    <col min="8985" max="8987" width="12.7109375" style="3" customWidth="1"/>
    <col min="8988" max="8988" width="24.7109375" style="3" customWidth="1"/>
    <col min="8989" max="8989" width="18.42578125" style="3" customWidth="1"/>
    <col min="8990" max="8990" width="4.42578125" style="3" bestFit="1" customWidth="1"/>
    <col min="8991" max="8991" width="19.85546875" style="3" customWidth="1"/>
    <col min="8992" max="8992" width="14.42578125" style="3" customWidth="1"/>
    <col min="8993" max="8993" width="12" style="3" customWidth="1"/>
    <col min="8994" max="8994" width="12.42578125" style="3" customWidth="1"/>
    <col min="8995" max="8995" width="10.7109375" style="3" customWidth="1"/>
    <col min="8996" max="8996" width="12.140625" style="3" customWidth="1"/>
    <col min="8997" max="8997" width="12.7109375" style="3" customWidth="1"/>
    <col min="8998" max="8999" width="13.5703125" style="3" customWidth="1"/>
    <col min="9000" max="9000" width="15.7109375" style="3" customWidth="1"/>
    <col min="9001" max="9001" width="12.7109375" style="3" customWidth="1"/>
    <col min="9002" max="9002" width="10.7109375" style="3" customWidth="1"/>
    <col min="9003" max="9003" width="11.85546875" style="3" customWidth="1"/>
    <col min="9004" max="9009" width="10.7109375" style="3" customWidth="1"/>
    <col min="9010" max="9010" width="16.42578125" style="3" customWidth="1"/>
    <col min="9011" max="9011" width="11.85546875" style="3" customWidth="1"/>
    <col min="9012" max="9014" width="10.7109375" style="3" customWidth="1"/>
    <col min="9015" max="9015" width="13.42578125" style="3" customWidth="1"/>
    <col min="9016" max="9016" width="10.7109375" style="3" customWidth="1"/>
    <col min="9017" max="9017" width="23.85546875" style="3" customWidth="1"/>
    <col min="9018" max="9019" width="10.140625" style="3" customWidth="1"/>
    <col min="9020" max="9020" width="1.140625" style="3" customWidth="1"/>
    <col min="9021" max="9216" width="10.140625" style="3"/>
    <col min="9217" max="9217" width="25.5703125" style="3" customWidth="1"/>
    <col min="9218" max="9218" width="8.7109375" style="3" customWidth="1"/>
    <col min="9219" max="9235" width="0" style="3" hidden="1" customWidth="1"/>
    <col min="9236" max="9237" width="42.140625" style="3" customWidth="1"/>
    <col min="9238" max="9238" width="44.42578125" style="3" customWidth="1"/>
    <col min="9239" max="9239" width="12.7109375" style="3" customWidth="1"/>
    <col min="9240" max="9240" width="25.7109375" style="3" customWidth="1"/>
    <col min="9241" max="9243" width="12.7109375" style="3" customWidth="1"/>
    <col min="9244" max="9244" width="24.7109375" style="3" customWidth="1"/>
    <col min="9245" max="9245" width="18.42578125" style="3" customWidth="1"/>
    <col min="9246" max="9246" width="4.42578125" style="3" bestFit="1" customWidth="1"/>
    <col min="9247" max="9247" width="19.85546875" style="3" customWidth="1"/>
    <col min="9248" max="9248" width="14.42578125" style="3" customWidth="1"/>
    <col min="9249" max="9249" width="12" style="3" customWidth="1"/>
    <col min="9250" max="9250" width="12.42578125" style="3" customWidth="1"/>
    <col min="9251" max="9251" width="10.7109375" style="3" customWidth="1"/>
    <col min="9252" max="9252" width="12.140625" style="3" customWidth="1"/>
    <col min="9253" max="9253" width="12.7109375" style="3" customWidth="1"/>
    <col min="9254" max="9255" width="13.5703125" style="3" customWidth="1"/>
    <col min="9256" max="9256" width="15.7109375" style="3" customWidth="1"/>
    <col min="9257" max="9257" width="12.7109375" style="3" customWidth="1"/>
    <col min="9258" max="9258" width="10.7109375" style="3" customWidth="1"/>
    <col min="9259" max="9259" width="11.85546875" style="3" customWidth="1"/>
    <col min="9260" max="9265" width="10.7109375" style="3" customWidth="1"/>
    <col min="9266" max="9266" width="16.42578125" style="3" customWidth="1"/>
    <col min="9267" max="9267" width="11.85546875" style="3" customWidth="1"/>
    <col min="9268" max="9270" width="10.7109375" style="3" customWidth="1"/>
    <col min="9271" max="9271" width="13.42578125" style="3" customWidth="1"/>
    <col min="9272" max="9272" width="10.7109375" style="3" customWidth="1"/>
    <col min="9273" max="9273" width="23.85546875" style="3" customWidth="1"/>
    <col min="9274" max="9275" width="10.140625" style="3" customWidth="1"/>
    <col min="9276" max="9276" width="1.140625" style="3" customWidth="1"/>
    <col min="9277" max="9472" width="10.140625" style="3"/>
    <col min="9473" max="9473" width="25.5703125" style="3" customWidth="1"/>
    <col min="9474" max="9474" width="8.7109375" style="3" customWidth="1"/>
    <col min="9475" max="9491" width="0" style="3" hidden="1" customWidth="1"/>
    <col min="9492" max="9493" width="42.140625" style="3" customWidth="1"/>
    <col min="9494" max="9494" width="44.42578125" style="3" customWidth="1"/>
    <col min="9495" max="9495" width="12.7109375" style="3" customWidth="1"/>
    <col min="9496" max="9496" width="25.7109375" style="3" customWidth="1"/>
    <col min="9497" max="9499" width="12.7109375" style="3" customWidth="1"/>
    <col min="9500" max="9500" width="24.7109375" style="3" customWidth="1"/>
    <col min="9501" max="9501" width="18.42578125" style="3" customWidth="1"/>
    <col min="9502" max="9502" width="4.42578125" style="3" bestFit="1" customWidth="1"/>
    <col min="9503" max="9503" width="19.85546875" style="3" customWidth="1"/>
    <col min="9504" max="9504" width="14.42578125" style="3" customWidth="1"/>
    <col min="9505" max="9505" width="12" style="3" customWidth="1"/>
    <col min="9506" max="9506" width="12.42578125" style="3" customWidth="1"/>
    <col min="9507" max="9507" width="10.7109375" style="3" customWidth="1"/>
    <col min="9508" max="9508" width="12.140625" style="3" customWidth="1"/>
    <col min="9509" max="9509" width="12.7109375" style="3" customWidth="1"/>
    <col min="9510" max="9511" width="13.5703125" style="3" customWidth="1"/>
    <col min="9512" max="9512" width="15.7109375" style="3" customWidth="1"/>
    <col min="9513" max="9513" width="12.7109375" style="3" customWidth="1"/>
    <col min="9514" max="9514" width="10.7109375" style="3" customWidth="1"/>
    <col min="9515" max="9515" width="11.85546875" style="3" customWidth="1"/>
    <col min="9516" max="9521" width="10.7109375" style="3" customWidth="1"/>
    <col min="9522" max="9522" width="16.42578125" style="3" customWidth="1"/>
    <col min="9523" max="9523" width="11.85546875" style="3" customWidth="1"/>
    <col min="9524" max="9526" width="10.7109375" style="3" customWidth="1"/>
    <col min="9527" max="9527" width="13.42578125" style="3" customWidth="1"/>
    <col min="9528" max="9528" width="10.7109375" style="3" customWidth="1"/>
    <col min="9529" max="9529" width="23.85546875" style="3" customWidth="1"/>
    <col min="9530" max="9531" width="10.140625" style="3" customWidth="1"/>
    <col min="9532" max="9532" width="1.140625" style="3" customWidth="1"/>
    <col min="9533" max="9728" width="10.140625" style="3"/>
    <col min="9729" max="9729" width="25.5703125" style="3" customWidth="1"/>
    <col min="9730" max="9730" width="8.7109375" style="3" customWidth="1"/>
    <col min="9731" max="9747" width="0" style="3" hidden="1" customWidth="1"/>
    <col min="9748" max="9749" width="42.140625" style="3" customWidth="1"/>
    <col min="9750" max="9750" width="44.42578125" style="3" customWidth="1"/>
    <col min="9751" max="9751" width="12.7109375" style="3" customWidth="1"/>
    <col min="9752" max="9752" width="25.7109375" style="3" customWidth="1"/>
    <col min="9753" max="9755" width="12.7109375" style="3" customWidth="1"/>
    <col min="9756" max="9756" width="24.7109375" style="3" customWidth="1"/>
    <col min="9757" max="9757" width="18.42578125" style="3" customWidth="1"/>
    <col min="9758" max="9758" width="4.42578125" style="3" bestFit="1" customWidth="1"/>
    <col min="9759" max="9759" width="19.85546875" style="3" customWidth="1"/>
    <col min="9760" max="9760" width="14.42578125" style="3" customWidth="1"/>
    <col min="9761" max="9761" width="12" style="3" customWidth="1"/>
    <col min="9762" max="9762" width="12.42578125" style="3" customWidth="1"/>
    <col min="9763" max="9763" width="10.7109375" style="3" customWidth="1"/>
    <col min="9764" max="9764" width="12.140625" style="3" customWidth="1"/>
    <col min="9765" max="9765" width="12.7109375" style="3" customWidth="1"/>
    <col min="9766" max="9767" width="13.5703125" style="3" customWidth="1"/>
    <col min="9768" max="9768" width="15.7109375" style="3" customWidth="1"/>
    <col min="9769" max="9769" width="12.7109375" style="3" customWidth="1"/>
    <col min="9770" max="9770" width="10.7109375" style="3" customWidth="1"/>
    <col min="9771" max="9771" width="11.85546875" style="3" customWidth="1"/>
    <col min="9772" max="9777" width="10.7109375" style="3" customWidth="1"/>
    <col min="9778" max="9778" width="16.42578125" style="3" customWidth="1"/>
    <col min="9779" max="9779" width="11.85546875" style="3" customWidth="1"/>
    <col min="9780" max="9782" width="10.7109375" style="3" customWidth="1"/>
    <col min="9783" max="9783" width="13.42578125" style="3" customWidth="1"/>
    <col min="9784" max="9784" width="10.7109375" style="3" customWidth="1"/>
    <col min="9785" max="9785" width="23.85546875" style="3" customWidth="1"/>
    <col min="9786" max="9787" width="10.140625" style="3" customWidth="1"/>
    <col min="9788" max="9788" width="1.140625" style="3" customWidth="1"/>
    <col min="9789" max="9984" width="10.140625" style="3"/>
    <col min="9985" max="9985" width="25.5703125" style="3" customWidth="1"/>
    <col min="9986" max="9986" width="8.7109375" style="3" customWidth="1"/>
    <col min="9987" max="10003" width="0" style="3" hidden="1" customWidth="1"/>
    <col min="10004" max="10005" width="42.140625" style="3" customWidth="1"/>
    <col min="10006" max="10006" width="44.42578125" style="3" customWidth="1"/>
    <col min="10007" max="10007" width="12.7109375" style="3" customWidth="1"/>
    <col min="10008" max="10008" width="25.7109375" style="3" customWidth="1"/>
    <col min="10009" max="10011" width="12.7109375" style="3" customWidth="1"/>
    <col min="10012" max="10012" width="24.7109375" style="3" customWidth="1"/>
    <col min="10013" max="10013" width="18.42578125" style="3" customWidth="1"/>
    <col min="10014" max="10014" width="4.42578125" style="3" bestFit="1" customWidth="1"/>
    <col min="10015" max="10015" width="19.85546875" style="3" customWidth="1"/>
    <col min="10016" max="10016" width="14.42578125" style="3" customWidth="1"/>
    <col min="10017" max="10017" width="12" style="3" customWidth="1"/>
    <col min="10018" max="10018" width="12.42578125" style="3" customWidth="1"/>
    <col min="10019" max="10019" width="10.7109375" style="3" customWidth="1"/>
    <col min="10020" max="10020" width="12.140625" style="3" customWidth="1"/>
    <col min="10021" max="10021" width="12.7109375" style="3" customWidth="1"/>
    <col min="10022" max="10023" width="13.5703125" style="3" customWidth="1"/>
    <col min="10024" max="10024" width="15.7109375" style="3" customWidth="1"/>
    <col min="10025" max="10025" width="12.7109375" style="3" customWidth="1"/>
    <col min="10026" max="10026" width="10.7109375" style="3" customWidth="1"/>
    <col min="10027" max="10027" width="11.85546875" style="3" customWidth="1"/>
    <col min="10028" max="10033" width="10.7109375" style="3" customWidth="1"/>
    <col min="10034" max="10034" width="16.42578125" style="3" customWidth="1"/>
    <col min="10035" max="10035" width="11.85546875" style="3" customWidth="1"/>
    <col min="10036" max="10038" width="10.7109375" style="3" customWidth="1"/>
    <col min="10039" max="10039" width="13.42578125" style="3" customWidth="1"/>
    <col min="10040" max="10040" width="10.7109375" style="3" customWidth="1"/>
    <col min="10041" max="10041" width="23.85546875" style="3" customWidth="1"/>
    <col min="10042" max="10043" width="10.140625" style="3" customWidth="1"/>
    <col min="10044" max="10044" width="1.140625" style="3" customWidth="1"/>
    <col min="10045" max="10240" width="10.140625" style="3"/>
    <col min="10241" max="10241" width="25.5703125" style="3" customWidth="1"/>
    <col min="10242" max="10242" width="8.7109375" style="3" customWidth="1"/>
    <col min="10243" max="10259" width="0" style="3" hidden="1" customWidth="1"/>
    <col min="10260" max="10261" width="42.140625" style="3" customWidth="1"/>
    <col min="10262" max="10262" width="44.42578125" style="3" customWidth="1"/>
    <col min="10263" max="10263" width="12.7109375" style="3" customWidth="1"/>
    <col min="10264" max="10264" width="25.7109375" style="3" customWidth="1"/>
    <col min="10265" max="10267" width="12.7109375" style="3" customWidth="1"/>
    <col min="10268" max="10268" width="24.7109375" style="3" customWidth="1"/>
    <col min="10269" max="10269" width="18.42578125" style="3" customWidth="1"/>
    <col min="10270" max="10270" width="4.42578125" style="3" bestFit="1" customWidth="1"/>
    <col min="10271" max="10271" width="19.85546875" style="3" customWidth="1"/>
    <col min="10272" max="10272" width="14.42578125" style="3" customWidth="1"/>
    <col min="10273" max="10273" width="12" style="3" customWidth="1"/>
    <col min="10274" max="10274" width="12.42578125" style="3" customWidth="1"/>
    <col min="10275" max="10275" width="10.7109375" style="3" customWidth="1"/>
    <col min="10276" max="10276" width="12.140625" style="3" customWidth="1"/>
    <col min="10277" max="10277" width="12.7109375" style="3" customWidth="1"/>
    <col min="10278" max="10279" width="13.5703125" style="3" customWidth="1"/>
    <col min="10280" max="10280" width="15.7109375" style="3" customWidth="1"/>
    <col min="10281" max="10281" width="12.7109375" style="3" customWidth="1"/>
    <col min="10282" max="10282" width="10.7109375" style="3" customWidth="1"/>
    <col min="10283" max="10283" width="11.85546875" style="3" customWidth="1"/>
    <col min="10284" max="10289" width="10.7109375" style="3" customWidth="1"/>
    <col min="10290" max="10290" width="16.42578125" style="3" customWidth="1"/>
    <col min="10291" max="10291" width="11.85546875" style="3" customWidth="1"/>
    <col min="10292" max="10294" width="10.7109375" style="3" customWidth="1"/>
    <col min="10295" max="10295" width="13.42578125" style="3" customWidth="1"/>
    <col min="10296" max="10296" width="10.7109375" style="3" customWidth="1"/>
    <col min="10297" max="10297" width="23.85546875" style="3" customWidth="1"/>
    <col min="10298" max="10299" width="10.140625" style="3" customWidth="1"/>
    <col min="10300" max="10300" width="1.140625" style="3" customWidth="1"/>
    <col min="10301" max="10496" width="10.140625" style="3"/>
    <col min="10497" max="10497" width="25.5703125" style="3" customWidth="1"/>
    <col min="10498" max="10498" width="8.7109375" style="3" customWidth="1"/>
    <col min="10499" max="10515" width="0" style="3" hidden="1" customWidth="1"/>
    <col min="10516" max="10517" width="42.140625" style="3" customWidth="1"/>
    <col min="10518" max="10518" width="44.42578125" style="3" customWidth="1"/>
    <col min="10519" max="10519" width="12.7109375" style="3" customWidth="1"/>
    <col min="10520" max="10520" width="25.7109375" style="3" customWidth="1"/>
    <col min="10521" max="10523" width="12.7109375" style="3" customWidth="1"/>
    <col min="10524" max="10524" width="24.7109375" style="3" customWidth="1"/>
    <col min="10525" max="10525" width="18.42578125" style="3" customWidth="1"/>
    <col min="10526" max="10526" width="4.42578125" style="3" bestFit="1" customWidth="1"/>
    <col min="10527" max="10527" width="19.85546875" style="3" customWidth="1"/>
    <col min="10528" max="10528" width="14.42578125" style="3" customWidth="1"/>
    <col min="10529" max="10529" width="12" style="3" customWidth="1"/>
    <col min="10530" max="10530" width="12.42578125" style="3" customWidth="1"/>
    <col min="10531" max="10531" width="10.7109375" style="3" customWidth="1"/>
    <col min="10532" max="10532" width="12.140625" style="3" customWidth="1"/>
    <col min="10533" max="10533" width="12.7109375" style="3" customWidth="1"/>
    <col min="10534" max="10535" width="13.5703125" style="3" customWidth="1"/>
    <col min="10536" max="10536" width="15.7109375" style="3" customWidth="1"/>
    <col min="10537" max="10537" width="12.7109375" style="3" customWidth="1"/>
    <col min="10538" max="10538" width="10.7109375" style="3" customWidth="1"/>
    <col min="10539" max="10539" width="11.85546875" style="3" customWidth="1"/>
    <col min="10540" max="10545" width="10.7109375" style="3" customWidth="1"/>
    <col min="10546" max="10546" width="16.42578125" style="3" customWidth="1"/>
    <col min="10547" max="10547" width="11.85546875" style="3" customWidth="1"/>
    <col min="10548" max="10550" width="10.7109375" style="3" customWidth="1"/>
    <col min="10551" max="10551" width="13.42578125" style="3" customWidth="1"/>
    <col min="10552" max="10552" width="10.7109375" style="3" customWidth="1"/>
    <col min="10553" max="10553" width="23.85546875" style="3" customWidth="1"/>
    <col min="10554" max="10555" width="10.140625" style="3" customWidth="1"/>
    <col min="10556" max="10556" width="1.140625" style="3" customWidth="1"/>
    <col min="10557" max="10752" width="10.140625" style="3"/>
    <col min="10753" max="10753" width="25.5703125" style="3" customWidth="1"/>
    <col min="10754" max="10754" width="8.7109375" style="3" customWidth="1"/>
    <col min="10755" max="10771" width="0" style="3" hidden="1" customWidth="1"/>
    <col min="10772" max="10773" width="42.140625" style="3" customWidth="1"/>
    <col min="10774" max="10774" width="44.42578125" style="3" customWidth="1"/>
    <col min="10775" max="10775" width="12.7109375" style="3" customWidth="1"/>
    <col min="10776" max="10776" width="25.7109375" style="3" customWidth="1"/>
    <col min="10777" max="10779" width="12.7109375" style="3" customWidth="1"/>
    <col min="10780" max="10780" width="24.7109375" style="3" customWidth="1"/>
    <col min="10781" max="10781" width="18.42578125" style="3" customWidth="1"/>
    <col min="10782" max="10782" width="4.42578125" style="3" bestFit="1" customWidth="1"/>
    <col min="10783" max="10783" width="19.85546875" style="3" customWidth="1"/>
    <col min="10784" max="10784" width="14.42578125" style="3" customWidth="1"/>
    <col min="10785" max="10785" width="12" style="3" customWidth="1"/>
    <col min="10786" max="10786" width="12.42578125" style="3" customWidth="1"/>
    <col min="10787" max="10787" width="10.7109375" style="3" customWidth="1"/>
    <col min="10788" max="10788" width="12.140625" style="3" customWidth="1"/>
    <col min="10789" max="10789" width="12.7109375" style="3" customWidth="1"/>
    <col min="10790" max="10791" width="13.5703125" style="3" customWidth="1"/>
    <col min="10792" max="10792" width="15.7109375" style="3" customWidth="1"/>
    <col min="10793" max="10793" width="12.7109375" style="3" customWidth="1"/>
    <col min="10794" max="10794" width="10.7109375" style="3" customWidth="1"/>
    <col min="10795" max="10795" width="11.85546875" style="3" customWidth="1"/>
    <col min="10796" max="10801" width="10.7109375" style="3" customWidth="1"/>
    <col min="10802" max="10802" width="16.42578125" style="3" customWidth="1"/>
    <col min="10803" max="10803" width="11.85546875" style="3" customWidth="1"/>
    <col min="10804" max="10806" width="10.7109375" style="3" customWidth="1"/>
    <col min="10807" max="10807" width="13.42578125" style="3" customWidth="1"/>
    <col min="10808" max="10808" width="10.7109375" style="3" customWidth="1"/>
    <col min="10809" max="10809" width="23.85546875" style="3" customWidth="1"/>
    <col min="10810" max="10811" width="10.140625" style="3" customWidth="1"/>
    <col min="10812" max="10812" width="1.140625" style="3" customWidth="1"/>
    <col min="10813" max="11008" width="10.140625" style="3"/>
    <col min="11009" max="11009" width="25.5703125" style="3" customWidth="1"/>
    <col min="11010" max="11010" width="8.7109375" style="3" customWidth="1"/>
    <col min="11011" max="11027" width="0" style="3" hidden="1" customWidth="1"/>
    <col min="11028" max="11029" width="42.140625" style="3" customWidth="1"/>
    <col min="11030" max="11030" width="44.42578125" style="3" customWidth="1"/>
    <col min="11031" max="11031" width="12.7109375" style="3" customWidth="1"/>
    <col min="11032" max="11032" width="25.7109375" style="3" customWidth="1"/>
    <col min="11033" max="11035" width="12.7109375" style="3" customWidth="1"/>
    <col min="11036" max="11036" width="24.7109375" style="3" customWidth="1"/>
    <col min="11037" max="11037" width="18.42578125" style="3" customWidth="1"/>
    <col min="11038" max="11038" width="4.42578125" style="3" bestFit="1" customWidth="1"/>
    <col min="11039" max="11039" width="19.85546875" style="3" customWidth="1"/>
    <col min="11040" max="11040" width="14.42578125" style="3" customWidth="1"/>
    <col min="11041" max="11041" width="12" style="3" customWidth="1"/>
    <col min="11042" max="11042" width="12.42578125" style="3" customWidth="1"/>
    <col min="11043" max="11043" width="10.7109375" style="3" customWidth="1"/>
    <col min="11044" max="11044" width="12.140625" style="3" customWidth="1"/>
    <col min="11045" max="11045" width="12.7109375" style="3" customWidth="1"/>
    <col min="11046" max="11047" width="13.5703125" style="3" customWidth="1"/>
    <col min="11048" max="11048" width="15.7109375" style="3" customWidth="1"/>
    <col min="11049" max="11049" width="12.7109375" style="3" customWidth="1"/>
    <col min="11050" max="11050" width="10.7109375" style="3" customWidth="1"/>
    <col min="11051" max="11051" width="11.85546875" style="3" customWidth="1"/>
    <col min="11052" max="11057" width="10.7109375" style="3" customWidth="1"/>
    <col min="11058" max="11058" width="16.42578125" style="3" customWidth="1"/>
    <col min="11059" max="11059" width="11.85546875" style="3" customWidth="1"/>
    <col min="11060" max="11062" width="10.7109375" style="3" customWidth="1"/>
    <col min="11063" max="11063" width="13.42578125" style="3" customWidth="1"/>
    <col min="11064" max="11064" width="10.7109375" style="3" customWidth="1"/>
    <col min="11065" max="11065" width="23.85546875" style="3" customWidth="1"/>
    <col min="11066" max="11067" width="10.140625" style="3" customWidth="1"/>
    <col min="11068" max="11068" width="1.140625" style="3" customWidth="1"/>
    <col min="11069" max="11264" width="10.140625" style="3"/>
    <col min="11265" max="11265" width="25.5703125" style="3" customWidth="1"/>
    <col min="11266" max="11266" width="8.7109375" style="3" customWidth="1"/>
    <col min="11267" max="11283" width="0" style="3" hidden="1" customWidth="1"/>
    <col min="11284" max="11285" width="42.140625" style="3" customWidth="1"/>
    <col min="11286" max="11286" width="44.42578125" style="3" customWidth="1"/>
    <col min="11287" max="11287" width="12.7109375" style="3" customWidth="1"/>
    <col min="11288" max="11288" width="25.7109375" style="3" customWidth="1"/>
    <col min="11289" max="11291" width="12.7109375" style="3" customWidth="1"/>
    <col min="11292" max="11292" width="24.7109375" style="3" customWidth="1"/>
    <col min="11293" max="11293" width="18.42578125" style="3" customWidth="1"/>
    <col min="11294" max="11294" width="4.42578125" style="3" bestFit="1" customWidth="1"/>
    <col min="11295" max="11295" width="19.85546875" style="3" customWidth="1"/>
    <col min="11296" max="11296" width="14.42578125" style="3" customWidth="1"/>
    <col min="11297" max="11297" width="12" style="3" customWidth="1"/>
    <col min="11298" max="11298" width="12.42578125" style="3" customWidth="1"/>
    <col min="11299" max="11299" width="10.7109375" style="3" customWidth="1"/>
    <col min="11300" max="11300" width="12.140625" style="3" customWidth="1"/>
    <col min="11301" max="11301" width="12.7109375" style="3" customWidth="1"/>
    <col min="11302" max="11303" width="13.5703125" style="3" customWidth="1"/>
    <col min="11304" max="11304" width="15.7109375" style="3" customWidth="1"/>
    <col min="11305" max="11305" width="12.7109375" style="3" customWidth="1"/>
    <col min="11306" max="11306" width="10.7109375" style="3" customWidth="1"/>
    <col min="11307" max="11307" width="11.85546875" style="3" customWidth="1"/>
    <col min="11308" max="11313" width="10.7109375" style="3" customWidth="1"/>
    <col min="11314" max="11314" width="16.42578125" style="3" customWidth="1"/>
    <col min="11315" max="11315" width="11.85546875" style="3" customWidth="1"/>
    <col min="11316" max="11318" width="10.7109375" style="3" customWidth="1"/>
    <col min="11319" max="11319" width="13.42578125" style="3" customWidth="1"/>
    <col min="11320" max="11320" width="10.7109375" style="3" customWidth="1"/>
    <col min="11321" max="11321" width="23.85546875" style="3" customWidth="1"/>
    <col min="11322" max="11323" width="10.140625" style="3" customWidth="1"/>
    <col min="11324" max="11324" width="1.140625" style="3" customWidth="1"/>
    <col min="11325" max="11520" width="10.140625" style="3"/>
    <col min="11521" max="11521" width="25.5703125" style="3" customWidth="1"/>
    <col min="11522" max="11522" width="8.7109375" style="3" customWidth="1"/>
    <col min="11523" max="11539" width="0" style="3" hidden="1" customWidth="1"/>
    <col min="11540" max="11541" width="42.140625" style="3" customWidth="1"/>
    <col min="11542" max="11542" width="44.42578125" style="3" customWidth="1"/>
    <col min="11543" max="11543" width="12.7109375" style="3" customWidth="1"/>
    <col min="11544" max="11544" width="25.7109375" style="3" customWidth="1"/>
    <col min="11545" max="11547" width="12.7109375" style="3" customWidth="1"/>
    <col min="11548" max="11548" width="24.7109375" style="3" customWidth="1"/>
    <col min="11549" max="11549" width="18.42578125" style="3" customWidth="1"/>
    <col min="11550" max="11550" width="4.42578125" style="3" bestFit="1" customWidth="1"/>
    <col min="11551" max="11551" width="19.85546875" style="3" customWidth="1"/>
    <col min="11552" max="11552" width="14.42578125" style="3" customWidth="1"/>
    <col min="11553" max="11553" width="12" style="3" customWidth="1"/>
    <col min="11554" max="11554" width="12.42578125" style="3" customWidth="1"/>
    <col min="11555" max="11555" width="10.7109375" style="3" customWidth="1"/>
    <col min="11556" max="11556" width="12.140625" style="3" customWidth="1"/>
    <col min="11557" max="11557" width="12.7109375" style="3" customWidth="1"/>
    <col min="11558" max="11559" width="13.5703125" style="3" customWidth="1"/>
    <col min="11560" max="11560" width="15.7109375" style="3" customWidth="1"/>
    <col min="11561" max="11561" width="12.7109375" style="3" customWidth="1"/>
    <col min="11562" max="11562" width="10.7109375" style="3" customWidth="1"/>
    <col min="11563" max="11563" width="11.85546875" style="3" customWidth="1"/>
    <col min="11564" max="11569" width="10.7109375" style="3" customWidth="1"/>
    <col min="11570" max="11570" width="16.42578125" style="3" customWidth="1"/>
    <col min="11571" max="11571" width="11.85546875" style="3" customWidth="1"/>
    <col min="11572" max="11574" width="10.7109375" style="3" customWidth="1"/>
    <col min="11575" max="11575" width="13.42578125" style="3" customWidth="1"/>
    <col min="11576" max="11576" width="10.7109375" style="3" customWidth="1"/>
    <col min="11577" max="11577" width="23.85546875" style="3" customWidth="1"/>
    <col min="11578" max="11579" width="10.140625" style="3" customWidth="1"/>
    <col min="11580" max="11580" width="1.140625" style="3" customWidth="1"/>
    <col min="11581" max="11776" width="10.140625" style="3"/>
    <col min="11777" max="11777" width="25.5703125" style="3" customWidth="1"/>
    <col min="11778" max="11778" width="8.7109375" style="3" customWidth="1"/>
    <col min="11779" max="11795" width="0" style="3" hidden="1" customWidth="1"/>
    <col min="11796" max="11797" width="42.140625" style="3" customWidth="1"/>
    <col min="11798" max="11798" width="44.42578125" style="3" customWidth="1"/>
    <col min="11799" max="11799" width="12.7109375" style="3" customWidth="1"/>
    <col min="11800" max="11800" width="25.7109375" style="3" customWidth="1"/>
    <col min="11801" max="11803" width="12.7109375" style="3" customWidth="1"/>
    <col min="11804" max="11804" width="24.7109375" style="3" customWidth="1"/>
    <col min="11805" max="11805" width="18.42578125" style="3" customWidth="1"/>
    <col min="11806" max="11806" width="4.42578125" style="3" bestFit="1" customWidth="1"/>
    <col min="11807" max="11807" width="19.85546875" style="3" customWidth="1"/>
    <col min="11808" max="11808" width="14.42578125" style="3" customWidth="1"/>
    <col min="11809" max="11809" width="12" style="3" customWidth="1"/>
    <col min="11810" max="11810" width="12.42578125" style="3" customWidth="1"/>
    <col min="11811" max="11811" width="10.7109375" style="3" customWidth="1"/>
    <col min="11812" max="11812" width="12.140625" style="3" customWidth="1"/>
    <col min="11813" max="11813" width="12.7109375" style="3" customWidth="1"/>
    <col min="11814" max="11815" width="13.5703125" style="3" customWidth="1"/>
    <col min="11816" max="11816" width="15.7109375" style="3" customWidth="1"/>
    <col min="11817" max="11817" width="12.7109375" style="3" customWidth="1"/>
    <col min="11818" max="11818" width="10.7109375" style="3" customWidth="1"/>
    <col min="11819" max="11819" width="11.85546875" style="3" customWidth="1"/>
    <col min="11820" max="11825" width="10.7109375" style="3" customWidth="1"/>
    <col min="11826" max="11826" width="16.42578125" style="3" customWidth="1"/>
    <col min="11827" max="11827" width="11.85546875" style="3" customWidth="1"/>
    <col min="11828" max="11830" width="10.7109375" style="3" customWidth="1"/>
    <col min="11831" max="11831" width="13.42578125" style="3" customWidth="1"/>
    <col min="11832" max="11832" width="10.7109375" style="3" customWidth="1"/>
    <col min="11833" max="11833" width="23.85546875" style="3" customWidth="1"/>
    <col min="11834" max="11835" width="10.140625" style="3" customWidth="1"/>
    <col min="11836" max="11836" width="1.140625" style="3" customWidth="1"/>
    <col min="11837" max="12032" width="10.140625" style="3"/>
    <col min="12033" max="12033" width="25.5703125" style="3" customWidth="1"/>
    <col min="12034" max="12034" width="8.7109375" style="3" customWidth="1"/>
    <col min="12035" max="12051" width="0" style="3" hidden="1" customWidth="1"/>
    <col min="12052" max="12053" width="42.140625" style="3" customWidth="1"/>
    <col min="12054" max="12054" width="44.42578125" style="3" customWidth="1"/>
    <col min="12055" max="12055" width="12.7109375" style="3" customWidth="1"/>
    <col min="12056" max="12056" width="25.7109375" style="3" customWidth="1"/>
    <col min="12057" max="12059" width="12.7109375" style="3" customWidth="1"/>
    <col min="12060" max="12060" width="24.7109375" style="3" customWidth="1"/>
    <col min="12061" max="12061" width="18.42578125" style="3" customWidth="1"/>
    <col min="12062" max="12062" width="4.42578125" style="3" bestFit="1" customWidth="1"/>
    <col min="12063" max="12063" width="19.85546875" style="3" customWidth="1"/>
    <col min="12064" max="12064" width="14.42578125" style="3" customWidth="1"/>
    <col min="12065" max="12065" width="12" style="3" customWidth="1"/>
    <col min="12066" max="12066" width="12.42578125" style="3" customWidth="1"/>
    <col min="12067" max="12067" width="10.7109375" style="3" customWidth="1"/>
    <col min="12068" max="12068" width="12.140625" style="3" customWidth="1"/>
    <col min="12069" max="12069" width="12.7109375" style="3" customWidth="1"/>
    <col min="12070" max="12071" width="13.5703125" style="3" customWidth="1"/>
    <col min="12072" max="12072" width="15.7109375" style="3" customWidth="1"/>
    <col min="12073" max="12073" width="12.7109375" style="3" customWidth="1"/>
    <col min="12074" max="12074" width="10.7109375" style="3" customWidth="1"/>
    <col min="12075" max="12075" width="11.85546875" style="3" customWidth="1"/>
    <col min="12076" max="12081" width="10.7109375" style="3" customWidth="1"/>
    <col min="12082" max="12082" width="16.42578125" style="3" customWidth="1"/>
    <col min="12083" max="12083" width="11.85546875" style="3" customWidth="1"/>
    <col min="12084" max="12086" width="10.7109375" style="3" customWidth="1"/>
    <col min="12087" max="12087" width="13.42578125" style="3" customWidth="1"/>
    <col min="12088" max="12088" width="10.7109375" style="3" customWidth="1"/>
    <col min="12089" max="12089" width="23.85546875" style="3" customWidth="1"/>
    <col min="12090" max="12091" width="10.140625" style="3" customWidth="1"/>
    <col min="12092" max="12092" width="1.140625" style="3" customWidth="1"/>
    <col min="12093" max="12288" width="10.140625" style="3"/>
    <col min="12289" max="12289" width="25.5703125" style="3" customWidth="1"/>
    <col min="12290" max="12290" width="8.7109375" style="3" customWidth="1"/>
    <col min="12291" max="12307" width="0" style="3" hidden="1" customWidth="1"/>
    <col min="12308" max="12309" width="42.140625" style="3" customWidth="1"/>
    <col min="12310" max="12310" width="44.42578125" style="3" customWidth="1"/>
    <col min="12311" max="12311" width="12.7109375" style="3" customWidth="1"/>
    <col min="12312" max="12312" width="25.7109375" style="3" customWidth="1"/>
    <col min="12313" max="12315" width="12.7109375" style="3" customWidth="1"/>
    <col min="12316" max="12316" width="24.7109375" style="3" customWidth="1"/>
    <col min="12317" max="12317" width="18.42578125" style="3" customWidth="1"/>
    <col min="12318" max="12318" width="4.42578125" style="3" bestFit="1" customWidth="1"/>
    <col min="12319" max="12319" width="19.85546875" style="3" customWidth="1"/>
    <col min="12320" max="12320" width="14.42578125" style="3" customWidth="1"/>
    <col min="12321" max="12321" width="12" style="3" customWidth="1"/>
    <col min="12322" max="12322" width="12.42578125" style="3" customWidth="1"/>
    <col min="12323" max="12323" width="10.7109375" style="3" customWidth="1"/>
    <col min="12324" max="12324" width="12.140625" style="3" customWidth="1"/>
    <col min="12325" max="12325" width="12.7109375" style="3" customWidth="1"/>
    <col min="12326" max="12327" width="13.5703125" style="3" customWidth="1"/>
    <col min="12328" max="12328" width="15.7109375" style="3" customWidth="1"/>
    <col min="12329" max="12329" width="12.7109375" style="3" customWidth="1"/>
    <col min="12330" max="12330" width="10.7109375" style="3" customWidth="1"/>
    <col min="12331" max="12331" width="11.85546875" style="3" customWidth="1"/>
    <col min="12332" max="12337" width="10.7109375" style="3" customWidth="1"/>
    <col min="12338" max="12338" width="16.42578125" style="3" customWidth="1"/>
    <col min="12339" max="12339" width="11.85546875" style="3" customWidth="1"/>
    <col min="12340" max="12342" width="10.7109375" style="3" customWidth="1"/>
    <col min="12343" max="12343" width="13.42578125" style="3" customWidth="1"/>
    <col min="12344" max="12344" width="10.7109375" style="3" customWidth="1"/>
    <col min="12345" max="12345" width="23.85546875" style="3" customWidth="1"/>
    <col min="12346" max="12347" width="10.140625" style="3" customWidth="1"/>
    <col min="12348" max="12348" width="1.140625" style="3" customWidth="1"/>
    <col min="12349" max="12544" width="10.140625" style="3"/>
    <col min="12545" max="12545" width="25.5703125" style="3" customWidth="1"/>
    <col min="12546" max="12546" width="8.7109375" style="3" customWidth="1"/>
    <col min="12547" max="12563" width="0" style="3" hidden="1" customWidth="1"/>
    <col min="12564" max="12565" width="42.140625" style="3" customWidth="1"/>
    <col min="12566" max="12566" width="44.42578125" style="3" customWidth="1"/>
    <col min="12567" max="12567" width="12.7109375" style="3" customWidth="1"/>
    <col min="12568" max="12568" width="25.7109375" style="3" customWidth="1"/>
    <col min="12569" max="12571" width="12.7109375" style="3" customWidth="1"/>
    <col min="12572" max="12572" width="24.7109375" style="3" customWidth="1"/>
    <col min="12573" max="12573" width="18.42578125" style="3" customWidth="1"/>
    <col min="12574" max="12574" width="4.42578125" style="3" bestFit="1" customWidth="1"/>
    <col min="12575" max="12575" width="19.85546875" style="3" customWidth="1"/>
    <col min="12576" max="12576" width="14.42578125" style="3" customWidth="1"/>
    <col min="12577" max="12577" width="12" style="3" customWidth="1"/>
    <col min="12578" max="12578" width="12.42578125" style="3" customWidth="1"/>
    <col min="12579" max="12579" width="10.7109375" style="3" customWidth="1"/>
    <col min="12580" max="12580" width="12.140625" style="3" customWidth="1"/>
    <col min="12581" max="12581" width="12.7109375" style="3" customWidth="1"/>
    <col min="12582" max="12583" width="13.5703125" style="3" customWidth="1"/>
    <col min="12584" max="12584" width="15.7109375" style="3" customWidth="1"/>
    <col min="12585" max="12585" width="12.7109375" style="3" customWidth="1"/>
    <col min="12586" max="12586" width="10.7109375" style="3" customWidth="1"/>
    <col min="12587" max="12587" width="11.85546875" style="3" customWidth="1"/>
    <col min="12588" max="12593" width="10.7109375" style="3" customWidth="1"/>
    <col min="12594" max="12594" width="16.42578125" style="3" customWidth="1"/>
    <col min="12595" max="12595" width="11.85546875" style="3" customWidth="1"/>
    <col min="12596" max="12598" width="10.7109375" style="3" customWidth="1"/>
    <col min="12599" max="12599" width="13.42578125" style="3" customWidth="1"/>
    <col min="12600" max="12600" width="10.7109375" style="3" customWidth="1"/>
    <col min="12601" max="12601" width="23.85546875" style="3" customWidth="1"/>
    <col min="12602" max="12603" width="10.140625" style="3" customWidth="1"/>
    <col min="12604" max="12604" width="1.140625" style="3" customWidth="1"/>
    <col min="12605" max="12800" width="10.140625" style="3"/>
    <col min="12801" max="12801" width="25.5703125" style="3" customWidth="1"/>
    <col min="12802" max="12802" width="8.7109375" style="3" customWidth="1"/>
    <col min="12803" max="12819" width="0" style="3" hidden="1" customWidth="1"/>
    <col min="12820" max="12821" width="42.140625" style="3" customWidth="1"/>
    <col min="12822" max="12822" width="44.42578125" style="3" customWidth="1"/>
    <col min="12823" max="12823" width="12.7109375" style="3" customWidth="1"/>
    <col min="12824" max="12824" width="25.7109375" style="3" customWidth="1"/>
    <col min="12825" max="12827" width="12.7109375" style="3" customWidth="1"/>
    <col min="12828" max="12828" width="24.7109375" style="3" customWidth="1"/>
    <col min="12829" max="12829" width="18.42578125" style="3" customWidth="1"/>
    <col min="12830" max="12830" width="4.42578125" style="3" bestFit="1" customWidth="1"/>
    <col min="12831" max="12831" width="19.85546875" style="3" customWidth="1"/>
    <col min="12832" max="12832" width="14.42578125" style="3" customWidth="1"/>
    <col min="12833" max="12833" width="12" style="3" customWidth="1"/>
    <col min="12834" max="12834" width="12.42578125" style="3" customWidth="1"/>
    <col min="12835" max="12835" width="10.7109375" style="3" customWidth="1"/>
    <col min="12836" max="12836" width="12.140625" style="3" customWidth="1"/>
    <col min="12837" max="12837" width="12.7109375" style="3" customWidth="1"/>
    <col min="12838" max="12839" width="13.5703125" style="3" customWidth="1"/>
    <col min="12840" max="12840" width="15.7109375" style="3" customWidth="1"/>
    <col min="12841" max="12841" width="12.7109375" style="3" customWidth="1"/>
    <col min="12842" max="12842" width="10.7109375" style="3" customWidth="1"/>
    <col min="12843" max="12843" width="11.85546875" style="3" customWidth="1"/>
    <col min="12844" max="12849" width="10.7109375" style="3" customWidth="1"/>
    <col min="12850" max="12850" width="16.42578125" style="3" customWidth="1"/>
    <col min="12851" max="12851" width="11.85546875" style="3" customWidth="1"/>
    <col min="12852" max="12854" width="10.7109375" style="3" customWidth="1"/>
    <col min="12855" max="12855" width="13.42578125" style="3" customWidth="1"/>
    <col min="12856" max="12856" width="10.7109375" style="3" customWidth="1"/>
    <col min="12857" max="12857" width="23.85546875" style="3" customWidth="1"/>
    <col min="12858" max="12859" width="10.140625" style="3" customWidth="1"/>
    <col min="12860" max="12860" width="1.140625" style="3" customWidth="1"/>
    <col min="12861" max="13056" width="10.140625" style="3"/>
    <col min="13057" max="13057" width="25.5703125" style="3" customWidth="1"/>
    <col min="13058" max="13058" width="8.7109375" style="3" customWidth="1"/>
    <col min="13059" max="13075" width="0" style="3" hidden="1" customWidth="1"/>
    <col min="13076" max="13077" width="42.140625" style="3" customWidth="1"/>
    <col min="13078" max="13078" width="44.42578125" style="3" customWidth="1"/>
    <col min="13079" max="13079" width="12.7109375" style="3" customWidth="1"/>
    <col min="13080" max="13080" width="25.7109375" style="3" customWidth="1"/>
    <col min="13081" max="13083" width="12.7109375" style="3" customWidth="1"/>
    <col min="13084" max="13084" width="24.7109375" style="3" customWidth="1"/>
    <col min="13085" max="13085" width="18.42578125" style="3" customWidth="1"/>
    <col min="13086" max="13086" width="4.42578125" style="3" bestFit="1" customWidth="1"/>
    <col min="13087" max="13087" width="19.85546875" style="3" customWidth="1"/>
    <col min="13088" max="13088" width="14.42578125" style="3" customWidth="1"/>
    <col min="13089" max="13089" width="12" style="3" customWidth="1"/>
    <col min="13090" max="13090" width="12.42578125" style="3" customWidth="1"/>
    <col min="13091" max="13091" width="10.7109375" style="3" customWidth="1"/>
    <col min="13092" max="13092" width="12.140625" style="3" customWidth="1"/>
    <col min="13093" max="13093" width="12.7109375" style="3" customWidth="1"/>
    <col min="13094" max="13095" width="13.5703125" style="3" customWidth="1"/>
    <col min="13096" max="13096" width="15.7109375" style="3" customWidth="1"/>
    <col min="13097" max="13097" width="12.7109375" style="3" customWidth="1"/>
    <col min="13098" max="13098" width="10.7109375" style="3" customWidth="1"/>
    <col min="13099" max="13099" width="11.85546875" style="3" customWidth="1"/>
    <col min="13100" max="13105" width="10.7109375" style="3" customWidth="1"/>
    <col min="13106" max="13106" width="16.42578125" style="3" customWidth="1"/>
    <col min="13107" max="13107" width="11.85546875" style="3" customWidth="1"/>
    <col min="13108" max="13110" width="10.7109375" style="3" customWidth="1"/>
    <col min="13111" max="13111" width="13.42578125" style="3" customWidth="1"/>
    <col min="13112" max="13112" width="10.7109375" style="3" customWidth="1"/>
    <col min="13113" max="13113" width="23.85546875" style="3" customWidth="1"/>
    <col min="13114" max="13115" width="10.140625" style="3" customWidth="1"/>
    <col min="13116" max="13116" width="1.140625" style="3" customWidth="1"/>
    <col min="13117" max="13312" width="10.140625" style="3"/>
    <col min="13313" max="13313" width="25.5703125" style="3" customWidth="1"/>
    <col min="13314" max="13314" width="8.7109375" style="3" customWidth="1"/>
    <col min="13315" max="13331" width="0" style="3" hidden="1" customWidth="1"/>
    <col min="13332" max="13333" width="42.140625" style="3" customWidth="1"/>
    <col min="13334" max="13334" width="44.42578125" style="3" customWidth="1"/>
    <col min="13335" max="13335" width="12.7109375" style="3" customWidth="1"/>
    <col min="13336" max="13336" width="25.7109375" style="3" customWidth="1"/>
    <col min="13337" max="13339" width="12.7109375" style="3" customWidth="1"/>
    <col min="13340" max="13340" width="24.7109375" style="3" customWidth="1"/>
    <col min="13341" max="13341" width="18.42578125" style="3" customWidth="1"/>
    <col min="13342" max="13342" width="4.42578125" style="3" bestFit="1" customWidth="1"/>
    <col min="13343" max="13343" width="19.85546875" style="3" customWidth="1"/>
    <col min="13344" max="13344" width="14.42578125" style="3" customWidth="1"/>
    <col min="13345" max="13345" width="12" style="3" customWidth="1"/>
    <col min="13346" max="13346" width="12.42578125" style="3" customWidth="1"/>
    <col min="13347" max="13347" width="10.7109375" style="3" customWidth="1"/>
    <col min="13348" max="13348" width="12.140625" style="3" customWidth="1"/>
    <col min="13349" max="13349" width="12.7109375" style="3" customWidth="1"/>
    <col min="13350" max="13351" width="13.5703125" style="3" customWidth="1"/>
    <col min="13352" max="13352" width="15.7109375" style="3" customWidth="1"/>
    <col min="13353" max="13353" width="12.7109375" style="3" customWidth="1"/>
    <col min="13354" max="13354" width="10.7109375" style="3" customWidth="1"/>
    <col min="13355" max="13355" width="11.85546875" style="3" customWidth="1"/>
    <col min="13356" max="13361" width="10.7109375" style="3" customWidth="1"/>
    <col min="13362" max="13362" width="16.42578125" style="3" customWidth="1"/>
    <col min="13363" max="13363" width="11.85546875" style="3" customWidth="1"/>
    <col min="13364" max="13366" width="10.7109375" style="3" customWidth="1"/>
    <col min="13367" max="13367" width="13.42578125" style="3" customWidth="1"/>
    <col min="13368" max="13368" width="10.7109375" style="3" customWidth="1"/>
    <col min="13369" max="13369" width="23.85546875" style="3" customWidth="1"/>
    <col min="13370" max="13371" width="10.140625" style="3" customWidth="1"/>
    <col min="13372" max="13372" width="1.140625" style="3" customWidth="1"/>
    <col min="13373" max="13568" width="10.140625" style="3"/>
    <col min="13569" max="13569" width="25.5703125" style="3" customWidth="1"/>
    <col min="13570" max="13570" width="8.7109375" style="3" customWidth="1"/>
    <col min="13571" max="13587" width="0" style="3" hidden="1" customWidth="1"/>
    <col min="13588" max="13589" width="42.140625" style="3" customWidth="1"/>
    <col min="13590" max="13590" width="44.42578125" style="3" customWidth="1"/>
    <col min="13591" max="13591" width="12.7109375" style="3" customWidth="1"/>
    <col min="13592" max="13592" width="25.7109375" style="3" customWidth="1"/>
    <col min="13593" max="13595" width="12.7109375" style="3" customWidth="1"/>
    <col min="13596" max="13596" width="24.7109375" style="3" customWidth="1"/>
    <col min="13597" max="13597" width="18.42578125" style="3" customWidth="1"/>
    <col min="13598" max="13598" width="4.42578125" style="3" bestFit="1" customWidth="1"/>
    <col min="13599" max="13599" width="19.85546875" style="3" customWidth="1"/>
    <col min="13600" max="13600" width="14.42578125" style="3" customWidth="1"/>
    <col min="13601" max="13601" width="12" style="3" customWidth="1"/>
    <col min="13602" max="13602" width="12.42578125" style="3" customWidth="1"/>
    <col min="13603" max="13603" width="10.7109375" style="3" customWidth="1"/>
    <col min="13604" max="13604" width="12.140625" style="3" customWidth="1"/>
    <col min="13605" max="13605" width="12.7109375" style="3" customWidth="1"/>
    <col min="13606" max="13607" width="13.5703125" style="3" customWidth="1"/>
    <col min="13608" max="13608" width="15.7109375" style="3" customWidth="1"/>
    <col min="13609" max="13609" width="12.7109375" style="3" customWidth="1"/>
    <col min="13610" max="13610" width="10.7109375" style="3" customWidth="1"/>
    <col min="13611" max="13611" width="11.85546875" style="3" customWidth="1"/>
    <col min="13612" max="13617" width="10.7109375" style="3" customWidth="1"/>
    <col min="13618" max="13618" width="16.42578125" style="3" customWidth="1"/>
    <col min="13619" max="13619" width="11.85546875" style="3" customWidth="1"/>
    <col min="13620" max="13622" width="10.7109375" style="3" customWidth="1"/>
    <col min="13623" max="13623" width="13.42578125" style="3" customWidth="1"/>
    <col min="13624" max="13624" width="10.7109375" style="3" customWidth="1"/>
    <col min="13625" max="13625" width="23.85546875" style="3" customWidth="1"/>
    <col min="13626" max="13627" width="10.140625" style="3" customWidth="1"/>
    <col min="13628" max="13628" width="1.140625" style="3" customWidth="1"/>
    <col min="13629" max="13824" width="10.140625" style="3"/>
    <col min="13825" max="13825" width="25.5703125" style="3" customWidth="1"/>
    <col min="13826" max="13826" width="8.7109375" style="3" customWidth="1"/>
    <col min="13827" max="13843" width="0" style="3" hidden="1" customWidth="1"/>
    <col min="13844" max="13845" width="42.140625" style="3" customWidth="1"/>
    <col min="13846" max="13846" width="44.42578125" style="3" customWidth="1"/>
    <col min="13847" max="13847" width="12.7109375" style="3" customWidth="1"/>
    <col min="13848" max="13848" width="25.7109375" style="3" customWidth="1"/>
    <col min="13849" max="13851" width="12.7109375" style="3" customWidth="1"/>
    <col min="13852" max="13852" width="24.7109375" style="3" customWidth="1"/>
    <col min="13853" max="13853" width="18.42578125" style="3" customWidth="1"/>
    <col min="13854" max="13854" width="4.42578125" style="3" bestFit="1" customWidth="1"/>
    <col min="13855" max="13855" width="19.85546875" style="3" customWidth="1"/>
    <col min="13856" max="13856" width="14.42578125" style="3" customWidth="1"/>
    <col min="13857" max="13857" width="12" style="3" customWidth="1"/>
    <col min="13858" max="13858" width="12.42578125" style="3" customWidth="1"/>
    <col min="13859" max="13859" width="10.7109375" style="3" customWidth="1"/>
    <col min="13860" max="13860" width="12.140625" style="3" customWidth="1"/>
    <col min="13861" max="13861" width="12.7109375" style="3" customWidth="1"/>
    <col min="13862" max="13863" width="13.5703125" style="3" customWidth="1"/>
    <col min="13864" max="13864" width="15.7109375" style="3" customWidth="1"/>
    <col min="13865" max="13865" width="12.7109375" style="3" customWidth="1"/>
    <col min="13866" max="13866" width="10.7109375" style="3" customWidth="1"/>
    <col min="13867" max="13867" width="11.85546875" style="3" customWidth="1"/>
    <col min="13868" max="13873" width="10.7109375" style="3" customWidth="1"/>
    <col min="13874" max="13874" width="16.42578125" style="3" customWidth="1"/>
    <col min="13875" max="13875" width="11.85546875" style="3" customWidth="1"/>
    <col min="13876" max="13878" width="10.7109375" style="3" customWidth="1"/>
    <col min="13879" max="13879" width="13.42578125" style="3" customWidth="1"/>
    <col min="13880" max="13880" width="10.7109375" style="3" customWidth="1"/>
    <col min="13881" max="13881" width="23.85546875" style="3" customWidth="1"/>
    <col min="13882" max="13883" width="10.140625" style="3" customWidth="1"/>
    <col min="13884" max="13884" width="1.140625" style="3" customWidth="1"/>
    <col min="13885" max="14080" width="10.140625" style="3"/>
    <col min="14081" max="14081" width="25.5703125" style="3" customWidth="1"/>
    <col min="14082" max="14082" width="8.7109375" style="3" customWidth="1"/>
    <col min="14083" max="14099" width="0" style="3" hidden="1" customWidth="1"/>
    <col min="14100" max="14101" width="42.140625" style="3" customWidth="1"/>
    <col min="14102" max="14102" width="44.42578125" style="3" customWidth="1"/>
    <col min="14103" max="14103" width="12.7109375" style="3" customWidth="1"/>
    <col min="14104" max="14104" width="25.7109375" style="3" customWidth="1"/>
    <col min="14105" max="14107" width="12.7109375" style="3" customWidth="1"/>
    <col min="14108" max="14108" width="24.7109375" style="3" customWidth="1"/>
    <col min="14109" max="14109" width="18.42578125" style="3" customWidth="1"/>
    <col min="14110" max="14110" width="4.42578125" style="3" bestFit="1" customWidth="1"/>
    <col min="14111" max="14111" width="19.85546875" style="3" customWidth="1"/>
    <col min="14112" max="14112" width="14.42578125" style="3" customWidth="1"/>
    <col min="14113" max="14113" width="12" style="3" customWidth="1"/>
    <col min="14114" max="14114" width="12.42578125" style="3" customWidth="1"/>
    <col min="14115" max="14115" width="10.7109375" style="3" customWidth="1"/>
    <col min="14116" max="14116" width="12.140625" style="3" customWidth="1"/>
    <col min="14117" max="14117" width="12.7109375" style="3" customWidth="1"/>
    <col min="14118" max="14119" width="13.5703125" style="3" customWidth="1"/>
    <col min="14120" max="14120" width="15.7109375" style="3" customWidth="1"/>
    <col min="14121" max="14121" width="12.7109375" style="3" customWidth="1"/>
    <col min="14122" max="14122" width="10.7109375" style="3" customWidth="1"/>
    <col min="14123" max="14123" width="11.85546875" style="3" customWidth="1"/>
    <col min="14124" max="14129" width="10.7109375" style="3" customWidth="1"/>
    <col min="14130" max="14130" width="16.42578125" style="3" customWidth="1"/>
    <col min="14131" max="14131" width="11.85546875" style="3" customWidth="1"/>
    <col min="14132" max="14134" width="10.7109375" style="3" customWidth="1"/>
    <col min="14135" max="14135" width="13.42578125" style="3" customWidth="1"/>
    <col min="14136" max="14136" width="10.7109375" style="3" customWidth="1"/>
    <col min="14137" max="14137" width="23.85546875" style="3" customWidth="1"/>
    <col min="14138" max="14139" width="10.140625" style="3" customWidth="1"/>
    <col min="14140" max="14140" width="1.140625" style="3" customWidth="1"/>
    <col min="14141" max="14336" width="10.140625" style="3"/>
    <col min="14337" max="14337" width="25.5703125" style="3" customWidth="1"/>
    <col min="14338" max="14338" width="8.7109375" style="3" customWidth="1"/>
    <col min="14339" max="14355" width="0" style="3" hidden="1" customWidth="1"/>
    <col min="14356" max="14357" width="42.140625" style="3" customWidth="1"/>
    <col min="14358" max="14358" width="44.42578125" style="3" customWidth="1"/>
    <col min="14359" max="14359" width="12.7109375" style="3" customWidth="1"/>
    <col min="14360" max="14360" width="25.7109375" style="3" customWidth="1"/>
    <col min="14361" max="14363" width="12.7109375" style="3" customWidth="1"/>
    <col min="14364" max="14364" width="24.7109375" style="3" customWidth="1"/>
    <col min="14365" max="14365" width="18.42578125" style="3" customWidth="1"/>
    <col min="14366" max="14366" width="4.42578125" style="3" bestFit="1" customWidth="1"/>
    <col min="14367" max="14367" width="19.85546875" style="3" customWidth="1"/>
    <col min="14368" max="14368" width="14.42578125" style="3" customWidth="1"/>
    <col min="14369" max="14369" width="12" style="3" customWidth="1"/>
    <col min="14370" max="14370" width="12.42578125" style="3" customWidth="1"/>
    <col min="14371" max="14371" width="10.7109375" style="3" customWidth="1"/>
    <col min="14372" max="14372" width="12.140625" style="3" customWidth="1"/>
    <col min="14373" max="14373" width="12.7109375" style="3" customWidth="1"/>
    <col min="14374" max="14375" width="13.5703125" style="3" customWidth="1"/>
    <col min="14376" max="14376" width="15.7109375" style="3" customWidth="1"/>
    <col min="14377" max="14377" width="12.7109375" style="3" customWidth="1"/>
    <col min="14378" max="14378" width="10.7109375" style="3" customWidth="1"/>
    <col min="14379" max="14379" width="11.85546875" style="3" customWidth="1"/>
    <col min="14380" max="14385" width="10.7109375" style="3" customWidth="1"/>
    <col min="14386" max="14386" width="16.42578125" style="3" customWidth="1"/>
    <col min="14387" max="14387" width="11.85546875" style="3" customWidth="1"/>
    <col min="14388" max="14390" width="10.7109375" style="3" customWidth="1"/>
    <col min="14391" max="14391" width="13.42578125" style="3" customWidth="1"/>
    <col min="14392" max="14392" width="10.7109375" style="3" customWidth="1"/>
    <col min="14393" max="14393" width="23.85546875" style="3" customWidth="1"/>
    <col min="14394" max="14395" width="10.140625" style="3" customWidth="1"/>
    <col min="14396" max="14396" width="1.140625" style="3" customWidth="1"/>
    <col min="14397" max="14592" width="10.140625" style="3"/>
    <col min="14593" max="14593" width="25.5703125" style="3" customWidth="1"/>
    <col min="14594" max="14594" width="8.7109375" style="3" customWidth="1"/>
    <col min="14595" max="14611" width="0" style="3" hidden="1" customWidth="1"/>
    <col min="14612" max="14613" width="42.140625" style="3" customWidth="1"/>
    <col min="14614" max="14614" width="44.42578125" style="3" customWidth="1"/>
    <col min="14615" max="14615" width="12.7109375" style="3" customWidth="1"/>
    <col min="14616" max="14616" width="25.7109375" style="3" customWidth="1"/>
    <col min="14617" max="14619" width="12.7109375" style="3" customWidth="1"/>
    <col min="14620" max="14620" width="24.7109375" style="3" customWidth="1"/>
    <col min="14621" max="14621" width="18.42578125" style="3" customWidth="1"/>
    <col min="14622" max="14622" width="4.42578125" style="3" bestFit="1" customWidth="1"/>
    <col min="14623" max="14623" width="19.85546875" style="3" customWidth="1"/>
    <col min="14624" max="14624" width="14.42578125" style="3" customWidth="1"/>
    <col min="14625" max="14625" width="12" style="3" customWidth="1"/>
    <col min="14626" max="14626" width="12.42578125" style="3" customWidth="1"/>
    <col min="14627" max="14627" width="10.7109375" style="3" customWidth="1"/>
    <col min="14628" max="14628" width="12.140625" style="3" customWidth="1"/>
    <col min="14629" max="14629" width="12.7109375" style="3" customWidth="1"/>
    <col min="14630" max="14631" width="13.5703125" style="3" customWidth="1"/>
    <col min="14632" max="14632" width="15.7109375" style="3" customWidth="1"/>
    <col min="14633" max="14633" width="12.7109375" style="3" customWidth="1"/>
    <col min="14634" max="14634" width="10.7109375" style="3" customWidth="1"/>
    <col min="14635" max="14635" width="11.85546875" style="3" customWidth="1"/>
    <col min="14636" max="14641" width="10.7109375" style="3" customWidth="1"/>
    <col min="14642" max="14642" width="16.42578125" style="3" customWidth="1"/>
    <col min="14643" max="14643" width="11.85546875" style="3" customWidth="1"/>
    <col min="14644" max="14646" width="10.7109375" style="3" customWidth="1"/>
    <col min="14647" max="14647" width="13.42578125" style="3" customWidth="1"/>
    <col min="14648" max="14648" width="10.7109375" style="3" customWidth="1"/>
    <col min="14649" max="14649" width="23.85546875" style="3" customWidth="1"/>
    <col min="14650" max="14651" width="10.140625" style="3" customWidth="1"/>
    <col min="14652" max="14652" width="1.140625" style="3" customWidth="1"/>
    <col min="14653" max="14848" width="10.140625" style="3"/>
    <col min="14849" max="14849" width="25.5703125" style="3" customWidth="1"/>
    <col min="14850" max="14850" width="8.7109375" style="3" customWidth="1"/>
    <col min="14851" max="14867" width="0" style="3" hidden="1" customWidth="1"/>
    <col min="14868" max="14869" width="42.140625" style="3" customWidth="1"/>
    <col min="14870" max="14870" width="44.42578125" style="3" customWidth="1"/>
    <col min="14871" max="14871" width="12.7109375" style="3" customWidth="1"/>
    <col min="14872" max="14872" width="25.7109375" style="3" customWidth="1"/>
    <col min="14873" max="14875" width="12.7109375" style="3" customWidth="1"/>
    <col min="14876" max="14876" width="24.7109375" style="3" customWidth="1"/>
    <col min="14877" max="14877" width="18.42578125" style="3" customWidth="1"/>
    <col min="14878" max="14878" width="4.42578125" style="3" bestFit="1" customWidth="1"/>
    <col min="14879" max="14879" width="19.85546875" style="3" customWidth="1"/>
    <col min="14880" max="14880" width="14.42578125" style="3" customWidth="1"/>
    <col min="14881" max="14881" width="12" style="3" customWidth="1"/>
    <col min="14882" max="14882" width="12.42578125" style="3" customWidth="1"/>
    <col min="14883" max="14883" width="10.7109375" style="3" customWidth="1"/>
    <col min="14884" max="14884" width="12.140625" style="3" customWidth="1"/>
    <col min="14885" max="14885" width="12.7109375" style="3" customWidth="1"/>
    <col min="14886" max="14887" width="13.5703125" style="3" customWidth="1"/>
    <col min="14888" max="14888" width="15.7109375" style="3" customWidth="1"/>
    <col min="14889" max="14889" width="12.7109375" style="3" customWidth="1"/>
    <col min="14890" max="14890" width="10.7109375" style="3" customWidth="1"/>
    <col min="14891" max="14891" width="11.85546875" style="3" customWidth="1"/>
    <col min="14892" max="14897" width="10.7109375" style="3" customWidth="1"/>
    <col min="14898" max="14898" width="16.42578125" style="3" customWidth="1"/>
    <col min="14899" max="14899" width="11.85546875" style="3" customWidth="1"/>
    <col min="14900" max="14902" width="10.7109375" style="3" customWidth="1"/>
    <col min="14903" max="14903" width="13.42578125" style="3" customWidth="1"/>
    <col min="14904" max="14904" width="10.7109375" style="3" customWidth="1"/>
    <col min="14905" max="14905" width="23.85546875" style="3" customWidth="1"/>
    <col min="14906" max="14907" width="10.140625" style="3" customWidth="1"/>
    <col min="14908" max="14908" width="1.140625" style="3" customWidth="1"/>
    <col min="14909" max="15104" width="10.140625" style="3"/>
    <col min="15105" max="15105" width="25.5703125" style="3" customWidth="1"/>
    <col min="15106" max="15106" width="8.7109375" style="3" customWidth="1"/>
    <col min="15107" max="15123" width="0" style="3" hidden="1" customWidth="1"/>
    <col min="15124" max="15125" width="42.140625" style="3" customWidth="1"/>
    <col min="15126" max="15126" width="44.42578125" style="3" customWidth="1"/>
    <col min="15127" max="15127" width="12.7109375" style="3" customWidth="1"/>
    <col min="15128" max="15128" width="25.7109375" style="3" customWidth="1"/>
    <col min="15129" max="15131" width="12.7109375" style="3" customWidth="1"/>
    <col min="15132" max="15132" width="24.7109375" style="3" customWidth="1"/>
    <col min="15133" max="15133" width="18.42578125" style="3" customWidth="1"/>
    <col min="15134" max="15134" width="4.42578125" style="3" bestFit="1" customWidth="1"/>
    <col min="15135" max="15135" width="19.85546875" style="3" customWidth="1"/>
    <col min="15136" max="15136" width="14.42578125" style="3" customWidth="1"/>
    <col min="15137" max="15137" width="12" style="3" customWidth="1"/>
    <col min="15138" max="15138" width="12.42578125" style="3" customWidth="1"/>
    <col min="15139" max="15139" width="10.7109375" style="3" customWidth="1"/>
    <col min="15140" max="15140" width="12.140625" style="3" customWidth="1"/>
    <col min="15141" max="15141" width="12.7109375" style="3" customWidth="1"/>
    <col min="15142" max="15143" width="13.5703125" style="3" customWidth="1"/>
    <col min="15144" max="15144" width="15.7109375" style="3" customWidth="1"/>
    <col min="15145" max="15145" width="12.7109375" style="3" customWidth="1"/>
    <col min="15146" max="15146" width="10.7109375" style="3" customWidth="1"/>
    <col min="15147" max="15147" width="11.85546875" style="3" customWidth="1"/>
    <col min="15148" max="15153" width="10.7109375" style="3" customWidth="1"/>
    <col min="15154" max="15154" width="16.42578125" style="3" customWidth="1"/>
    <col min="15155" max="15155" width="11.85546875" style="3" customWidth="1"/>
    <col min="15156" max="15158" width="10.7109375" style="3" customWidth="1"/>
    <col min="15159" max="15159" width="13.42578125" style="3" customWidth="1"/>
    <col min="15160" max="15160" width="10.7109375" style="3" customWidth="1"/>
    <col min="15161" max="15161" width="23.85546875" style="3" customWidth="1"/>
    <col min="15162" max="15163" width="10.140625" style="3" customWidth="1"/>
    <col min="15164" max="15164" width="1.140625" style="3" customWidth="1"/>
    <col min="15165" max="15360" width="10.140625" style="3"/>
    <col min="15361" max="15361" width="25.5703125" style="3" customWidth="1"/>
    <col min="15362" max="15362" width="8.7109375" style="3" customWidth="1"/>
    <col min="15363" max="15379" width="0" style="3" hidden="1" customWidth="1"/>
    <col min="15380" max="15381" width="42.140625" style="3" customWidth="1"/>
    <col min="15382" max="15382" width="44.42578125" style="3" customWidth="1"/>
    <col min="15383" max="15383" width="12.7109375" style="3" customWidth="1"/>
    <col min="15384" max="15384" width="25.7109375" style="3" customWidth="1"/>
    <col min="15385" max="15387" width="12.7109375" style="3" customWidth="1"/>
    <col min="15388" max="15388" width="24.7109375" style="3" customWidth="1"/>
    <col min="15389" max="15389" width="18.42578125" style="3" customWidth="1"/>
    <col min="15390" max="15390" width="4.42578125" style="3" bestFit="1" customWidth="1"/>
    <col min="15391" max="15391" width="19.85546875" style="3" customWidth="1"/>
    <col min="15392" max="15392" width="14.42578125" style="3" customWidth="1"/>
    <col min="15393" max="15393" width="12" style="3" customWidth="1"/>
    <col min="15394" max="15394" width="12.42578125" style="3" customWidth="1"/>
    <col min="15395" max="15395" width="10.7109375" style="3" customWidth="1"/>
    <col min="15396" max="15396" width="12.140625" style="3" customWidth="1"/>
    <col min="15397" max="15397" width="12.7109375" style="3" customWidth="1"/>
    <col min="15398" max="15399" width="13.5703125" style="3" customWidth="1"/>
    <col min="15400" max="15400" width="15.7109375" style="3" customWidth="1"/>
    <col min="15401" max="15401" width="12.7109375" style="3" customWidth="1"/>
    <col min="15402" max="15402" width="10.7109375" style="3" customWidth="1"/>
    <col min="15403" max="15403" width="11.85546875" style="3" customWidth="1"/>
    <col min="15404" max="15409" width="10.7109375" style="3" customWidth="1"/>
    <col min="15410" max="15410" width="16.42578125" style="3" customWidth="1"/>
    <col min="15411" max="15411" width="11.85546875" style="3" customWidth="1"/>
    <col min="15412" max="15414" width="10.7109375" style="3" customWidth="1"/>
    <col min="15415" max="15415" width="13.42578125" style="3" customWidth="1"/>
    <col min="15416" max="15416" width="10.7109375" style="3" customWidth="1"/>
    <col min="15417" max="15417" width="23.85546875" style="3" customWidth="1"/>
    <col min="15418" max="15419" width="10.140625" style="3" customWidth="1"/>
    <col min="15420" max="15420" width="1.140625" style="3" customWidth="1"/>
    <col min="15421" max="15616" width="10.140625" style="3"/>
    <col min="15617" max="15617" width="25.5703125" style="3" customWidth="1"/>
    <col min="15618" max="15618" width="8.7109375" style="3" customWidth="1"/>
    <col min="15619" max="15635" width="0" style="3" hidden="1" customWidth="1"/>
    <col min="15636" max="15637" width="42.140625" style="3" customWidth="1"/>
    <col min="15638" max="15638" width="44.42578125" style="3" customWidth="1"/>
    <col min="15639" max="15639" width="12.7109375" style="3" customWidth="1"/>
    <col min="15640" max="15640" width="25.7109375" style="3" customWidth="1"/>
    <col min="15641" max="15643" width="12.7109375" style="3" customWidth="1"/>
    <col min="15644" max="15644" width="24.7109375" style="3" customWidth="1"/>
    <col min="15645" max="15645" width="18.42578125" style="3" customWidth="1"/>
    <col min="15646" max="15646" width="4.42578125" style="3" bestFit="1" customWidth="1"/>
    <col min="15647" max="15647" width="19.85546875" style="3" customWidth="1"/>
    <col min="15648" max="15648" width="14.42578125" style="3" customWidth="1"/>
    <col min="15649" max="15649" width="12" style="3" customWidth="1"/>
    <col min="15650" max="15650" width="12.42578125" style="3" customWidth="1"/>
    <col min="15651" max="15651" width="10.7109375" style="3" customWidth="1"/>
    <col min="15652" max="15652" width="12.140625" style="3" customWidth="1"/>
    <col min="15653" max="15653" width="12.7109375" style="3" customWidth="1"/>
    <col min="15654" max="15655" width="13.5703125" style="3" customWidth="1"/>
    <col min="15656" max="15656" width="15.7109375" style="3" customWidth="1"/>
    <col min="15657" max="15657" width="12.7109375" style="3" customWidth="1"/>
    <col min="15658" max="15658" width="10.7109375" style="3" customWidth="1"/>
    <col min="15659" max="15659" width="11.85546875" style="3" customWidth="1"/>
    <col min="15660" max="15665" width="10.7109375" style="3" customWidth="1"/>
    <col min="15666" max="15666" width="16.42578125" style="3" customWidth="1"/>
    <col min="15667" max="15667" width="11.85546875" style="3" customWidth="1"/>
    <col min="15668" max="15670" width="10.7109375" style="3" customWidth="1"/>
    <col min="15671" max="15671" width="13.42578125" style="3" customWidth="1"/>
    <col min="15672" max="15672" width="10.7109375" style="3" customWidth="1"/>
    <col min="15673" max="15673" width="23.85546875" style="3" customWidth="1"/>
    <col min="15674" max="15675" width="10.140625" style="3" customWidth="1"/>
    <col min="15676" max="15676" width="1.140625" style="3" customWidth="1"/>
    <col min="15677" max="15872" width="10.140625" style="3"/>
    <col min="15873" max="15873" width="25.5703125" style="3" customWidth="1"/>
    <col min="15874" max="15874" width="8.7109375" style="3" customWidth="1"/>
    <col min="15875" max="15891" width="0" style="3" hidden="1" customWidth="1"/>
    <col min="15892" max="15893" width="42.140625" style="3" customWidth="1"/>
    <col min="15894" max="15894" width="44.42578125" style="3" customWidth="1"/>
    <col min="15895" max="15895" width="12.7109375" style="3" customWidth="1"/>
    <col min="15896" max="15896" width="25.7109375" style="3" customWidth="1"/>
    <col min="15897" max="15899" width="12.7109375" style="3" customWidth="1"/>
    <col min="15900" max="15900" width="24.7109375" style="3" customWidth="1"/>
    <col min="15901" max="15901" width="18.42578125" style="3" customWidth="1"/>
    <col min="15902" max="15902" width="4.42578125" style="3" bestFit="1" customWidth="1"/>
    <col min="15903" max="15903" width="19.85546875" style="3" customWidth="1"/>
    <col min="15904" max="15904" width="14.42578125" style="3" customWidth="1"/>
    <col min="15905" max="15905" width="12" style="3" customWidth="1"/>
    <col min="15906" max="15906" width="12.42578125" style="3" customWidth="1"/>
    <col min="15907" max="15907" width="10.7109375" style="3" customWidth="1"/>
    <col min="15908" max="15908" width="12.140625" style="3" customWidth="1"/>
    <col min="15909" max="15909" width="12.7109375" style="3" customWidth="1"/>
    <col min="15910" max="15911" width="13.5703125" style="3" customWidth="1"/>
    <col min="15912" max="15912" width="15.7109375" style="3" customWidth="1"/>
    <col min="15913" max="15913" width="12.7109375" style="3" customWidth="1"/>
    <col min="15914" max="15914" width="10.7109375" style="3" customWidth="1"/>
    <col min="15915" max="15915" width="11.85546875" style="3" customWidth="1"/>
    <col min="15916" max="15921" width="10.7109375" style="3" customWidth="1"/>
    <col min="15922" max="15922" width="16.42578125" style="3" customWidth="1"/>
    <col min="15923" max="15923" width="11.85546875" style="3" customWidth="1"/>
    <col min="15924" max="15926" width="10.7109375" style="3" customWidth="1"/>
    <col min="15927" max="15927" width="13.42578125" style="3" customWidth="1"/>
    <col min="15928" max="15928" width="10.7109375" style="3" customWidth="1"/>
    <col min="15929" max="15929" width="23.85546875" style="3" customWidth="1"/>
    <col min="15930" max="15931" width="10.140625" style="3" customWidth="1"/>
    <col min="15932" max="15932" width="1.140625" style="3" customWidth="1"/>
    <col min="15933" max="16128" width="10.140625" style="3"/>
    <col min="16129" max="16129" width="25.5703125" style="3" customWidth="1"/>
    <col min="16130" max="16130" width="8.7109375" style="3" customWidth="1"/>
    <col min="16131" max="16147" width="0" style="3" hidden="1" customWidth="1"/>
    <col min="16148" max="16149" width="42.140625" style="3" customWidth="1"/>
    <col min="16150" max="16150" width="44.42578125" style="3" customWidth="1"/>
    <col min="16151" max="16151" width="12.7109375" style="3" customWidth="1"/>
    <col min="16152" max="16152" width="25.7109375" style="3" customWidth="1"/>
    <col min="16153" max="16155" width="12.7109375" style="3" customWidth="1"/>
    <col min="16156" max="16156" width="24.7109375" style="3" customWidth="1"/>
    <col min="16157" max="16157" width="18.42578125" style="3" customWidth="1"/>
    <col min="16158" max="16158" width="4.42578125" style="3" bestFit="1" customWidth="1"/>
    <col min="16159" max="16159" width="19.85546875" style="3" customWidth="1"/>
    <col min="16160" max="16160" width="14.42578125" style="3" customWidth="1"/>
    <col min="16161" max="16161" width="12" style="3" customWidth="1"/>
    <col min="16162" max="16162" width="12.42578125" style="3" customWidth="1"/>
    <col min="16163" max="16163" width="10.7109375" style="3" customWidth="1"/>
    <col min="16164" max="16164" width="12.140625" style="3" customWidth="1"/>
    <col min="16165" max="16165" width="12.7109375" style="3" customWidth="1"/>
    <col min="16166" max="16167" width="13.5703125" style="3" customWidth="1"/>
    <col min="16168" max="16168" width="15.7109375" style="3" customWidth="1"/>
    <col min="16169" max="16169" width="12.7109375" style="3" customWidth="1"/>
    <col min="16170" max="16170" width="10.7109375" style="3" customWidth="1"/>
    <col min="16171" max="16171" width="11.85546875" style="3" customWidth="1"/>
    <col min="16172" max="16177" width="10.7109375" style="3" customWidth="1"/>
    <col min="16178" max="16178" width="16.42578125" style="3" customWidth="1"/>
    <col min="16179" max="16179" width="11.85546875" style="3" customWidth="1"/>
    <col min="16180" max="16182" width="10.7109375" style="3" customWidth="1"/>
    <col min="16183" max="16183" width="13.42578125" style="3" customWidth="1"/>
    <col min="16184" max="16184" width="10.7109375" style="3" customWidth="1"/>
    <col min="16185" max="16185" width="23.85546875" style="3" customWidth="1"/>
    <col min="16186" max="16187" width="10.140625" style="3" customWidth="1"/>
    <col min="16188" max="16188" width="1.140625" style="3" customWidth="1"/>
    <col min="16189" max="16384" width="10.140625" style="3"/>
  </cols>
  <sheetData>
    <row r="1" spans="1:58" ht="75" customHeight="1" x14ac:dyDescent="0.8">
      <c r="B1" s="590" t="s">
        <v>43</v>
      </c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590"/>
      <c r="AP1" s="590"/>
      <c r="AQ1" s="590"/>
      <c r="AR1" s="590"/>
      <c r="AS1" s="590"/>
      <c r="AT1" s="590"/>
      <c r="AU1" s="590"/>
      <c r="AV1" s="590"/>
      <c r="AW1" s="590"/>
      <c r="AX1" s="590"/>
      <c r="AY1" s="590"/>
      <c r="AZ1" s="590"/>
      <c r="BA1" s="590"/>
    </row>
    <row r="2" spans="1:58" ht="12.75" customHeight="1" x14ac:dyDescent="0.8"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0"/>
      <c r="AN2" s="590"/>
      <c r="AO2" s="590"/>
      <c r="AP2" s="590"/>
      <c r="AQ2" s="590"/>
      <c r="AR2" s="590"/>
      <c r="AS2" s="590"/>
      <c r="AT2" s="590"/>
      <c r="AU2" s="590"/>
      <c r="AV2" s="590"/>
      <c r="AW2" s="590"/>
      <c r="AX2" s="590"/>
      <c r="AY2" s="590"/>
      <c r="AZ2" s="590"/>
      <c r="BA2" s="590"/>
    </row>
    <row r="3" spans="1:58" ht="68.25" customHeight="1" x14ac:dyDescent="0.2">
      <c r="B3" s="591" t="s">
        <v>0</v>
      </c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1"/>
      <c r="AK3" s="591"/>
      <c r="AL3" s="591"/>
      <c r="AM3" s="591"/>
      <c r="AN3" s="591"/>
      <c r="AO3" s="591"/>
      <c r="AP3" s="591"/>
      <c r="AQ3" s="591"/>
      <c r="AR3" s="591"/>
      <c r="AS3" s="591"/>
      <c r="AT3" s="591"/>
      <c r="AU3" s="591"/>
      <c r="AV3" s="591"/>
      <c r="AW3" s="591"/>
      <c r="AX3" s="591"/>
      <c r="AY3" s="591"/>
      <c r="AZ3" s="591"/>
      <c r="BA3" s="591"/>
    </row>
    <row r="4" spans="1:58" ht="75" customHeight="1" x14ac:dyDescent="0.8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592" t="s">
        <v>57</v>
      </c>
      <c r="U4" s="592"/>
      <c r="V4" s="29"/>
      <c r="W4" s="29"/>
      <c r="X4" s="593" t="s">
        <v>61</v>
      </c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593"/>
      <c r="AL4" s="593"/>
      <c r="AM4" s="593"/>
      <c r="AN4" s="593"/>
      <c r="AO4" s="593"/>
      <c r="AP4" s="593"/>
      <c r="AQ4" s="29"/>
      <c r="AR4" s="29"/>
      <c r="AS4" s="29"/>
      <c r="AT4" s="45"/>
      <c r="AU4" s="48"/>
      <c r="AV4" s="55"/>
      <c r="AW4" s="9"/>
      <c r="AX4" s="9"/>
      <c r="AY4" s="9"/>
      <c r="AZ4" s="594" t="s">
        <v>51</v>
      </c>
      <c r="BA4" s="594"/>
      <c r="BB4" s="594"/>
      <c r="BC4" s="594"/>
      <c r="BD4" s="594"/>
      <c r="BE4" s="594"/>
    </row>
    <row r="5" spans="1:58" ht="67.5" customHeight="1" x14ac:dyDescent="0.8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05"/>
      <c r="U5" s="605"/>
      <c r="V5" s="63"/>
      <c r="W5" s="29"/>
      <c r="X5" s="599" t="s">
        <v>78</v>
      </c>
      <c r="Y5" s="599"/>
      <c r="Z5" s="599"/>
      <c r="AA5" s="599"/>
      <c r="AB5" s="599"/>
      <c r="AC5" s="599"/>
      <c r="AD5" s="599"/>
      <c r="AE5" s="599"/>
      <c r="AF5" s="599"/>
      <c r="AG5" s="599"/>
      <c r="AH5" s="599"/>
      <c r="AI5" s="599"/>
      <c r="AJ5" s="599"/>
      <c r="AK5" s="599"/>
      <c r="AL5" s="599"/>
      <c r="AM5" s="599"/>
      <c r="AN5" s="599"/>
      <c r="AO5" s="77"/>
      <c r="AP5" s="77"/>
      <c r="AQ5" s="29"/>
      <c r="AR5" s="29"/>
      <c r="AS5" s="29"/>
      <c r="AT5" s="45"/>
      <c r="AU5" s="48" t="s">
        <v>1</v>
      </c>
      <c r="AV5" s="55"/>
      <c r="AW5" s="9"/>
      <c r="AX5" s="9"/>
      <c r="AY5" s="9"/>
      <c r="AZ5" s="600" t="s">
        <v>52</v>
      </c>
      <c r="BA5" s="600"/>
      <c r="BB5" s="600"/>
      <c r="BC5" s="600"/>
      <c r="BD5" s="600"/>
      <c r="BE5" s="600"/>
    </row>
    <row r="6" spans="1:58" ht="57.75" customHeight="1" x14ac:dyDescent="0.8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606" t="s">
        <v>58</v>
      </c>
      <c r="U6" s="606"/>
      <c r="V6" s="606"/>
      <c r="W6" s="58"/>
      <c r="X6" s="601"/>
      <c r="Y6" s="601"/>
      <c r="Z6" s="601"/>
      <c r="AA6" s="601"/>
      <c r="AB6" s="601"/>
      <c r="AC6" s="601"/>
      <c r="AD6" s="601"/>
      <c r="AE6" s="601"/>
      <c r="AF6" s="601"/>
      <c r="AG6" s="2"/>
      <c r="AH6" s="2"/>
      <c r="AI6" s="2"/>
      <c r="AJ6" s="2"/>
      <c r="AK6" s="2"/>
      <c r="AL6" s="2"/>
      <c r="AM6" s="2"/>
      <c r="AN6" s="2"/>
      <c r="AO6" s="2"/>
      <c r="AP6" s="2"/>
      <c r="AQ6" s="43"/>
      <c r="AR6" s="44"/>
      <c r="AS6" s="2"/>
      <c r="AT6" s="64"/>
      <c r="AU6" s="8" t="s">
        <v>2</v>
      </c>
      <c r="AV6" s="9"/>
      <c r="AW6" s="9"/>
      <c r="AX6" s="9"/>
      <c r="AY6" s="9"/>
      <c r="AZ6" s="600" t="s">
        <v>141</v>
      </c>
      <c r="BA6" s="600"/>
      <c r="BB6" s="600"/>
      <c r="BC6" s="600"/>
      <c r="BD6" s="600"/>
      <c r="BE6" s="600"/>
    </row>
    <row r="7" spans="1:58" ht="63" customHeight="1" x14ac:dyDescent="0.55000000000000004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606"/>
      <c r="U7" s="606"/>
      <c r="V7" s="606"/>
      <c r="W7" s="602" t="s">
        <v>44</v>
      </c>
      <c r="X7" s="602"/>
      <c r="Y7" s="602"/>
      <c r="Z7" s="602"/>
      <c r="AA7" s="602"/>
      <c r="AB7" s="602"/>
      <c r="AC7" s="59" t="s">
        <v>9</v>
      </c>
      <c r="AD7" s="603" t="s">
        <v>79</v>
      </c>
      <c r="AE7" s="603"/>
      <c r="AF7" s="603"/>
      <c r="AG7" s="603"/>
      <c r="AH7" s="603"/>
      <c r="AI7" s="603"/>
      <c r="AJ7" s="603"/>
      <c r="AK7" s="603"/>
      <c r="AL7" s="603"/>
      <c r="AM7" s="603"/>
      <c r="AN7" s="603"/>
      <c r="AO7" s="603"/>
      <c r="AP7" s="603"/>
      <c r="AQ7" s="603"/>
      <c r="AR7" s="603"/>
      <c r="AS7" s="603"/>
      <c r="AT7" s="47"/>
      <c r="AU7" s="8" t="s">
        <v>3</v>
      </c>
      <c r="AV7" s="9"/>
      <c r="AW7" s="9"/>
      <c r="AX7" s="9"/>
      <c r="AY7" s="9"/>
      <c r="AZ7" s="604" t="s">
        <v>4</v>
      </c>
      <c r="BA7" s="604"/>
      <c r="BB7" s="604"/>
      <c r="BC7" s="604"/>
      <c r="BD7" s="604"/>
      <c r="BE7" s="604"/>
    </row>
    <row r="8" spans="1:58" ht="64.5" customHeight="1" x14ac:dyDescent="0.55000000000000004">
      <c r="A8" s="595" t="s">
        <v>60</v>
      </c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22" t="s">
        <v>62</v>
      </c>
      <c r="X8" s="22"/>
      <c r="Y8" s="22"/>
      <c r="Z8" s="22"/>
      <c r="AA8" s="22"/>
      <c r="AB8" s="22"/>
      <c r="AC8" s="59" t="s">
        <v>9</v>
      </c>
      <c r="AD8" s="79" t="s">
        <v>146</v>
      </c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1"/>
      <c r="AQ8" s="82"/>
      <c r="AR8" s="65"/>
      <c r="AS8" s="65"/>
      <c r="AT8" s="47"/>
      <c r="AU8" s="8" t="s">
        <v>7</v>
      </c>
      <c r="AV8" s="49"/>
      <c r="AW8" s="49"/>
      <c r="AX8" s="49"/>
      <c r="AY8" s="49"/>
      <c r="AZ8" s="544" t="s">
        <v>6</v>
      </c>
      <c r="BA8" s="545"/>
      <c r="BB8" s="545"/>
      <c r="BC8" s="545"/>
      <c r="BD8" s="545"/>
      <c r="BE8" s="545"/>
    </row>
    <row r="9" spans="1:58" ht="69" customHeight="1" x14ac:dyDescent="0.55000000000000004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596" t="s">
        <v>59</v>
      </c>
      <c r="U9" s="596"/>
      <c r="V9" s="596"/>
      <c r="W9" s="597" t="s">
        <v>5</v>
      </c>
      <c r="X9" s="597"/>
      <c r="Y9" s="597"/>
      <c r="Z9" s="597"/>
      <c r="AA9" s="597"/>
      <c r="AB9" s="597"/>
      <c r="AC9" s="59" t="s">
        <v>9</v>
      </c>
      <c r="AD9" s="598" t="s">
        <v>6</v>
      </c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47"/>
      <c r="AU9" s="66"/>
      <c r="AV9" s="66"/>
      <c r="AW9" s="66"/>
      <c r="AX9" s="66"/>
      <c r="AY9" s="66"/>
      <c r="AZ9" s="544" t="s">
        <v>80</v>
      </c>
      <c r="BA9" s="545"/>
      <c r="BB9" s="545"/>
      <c r="BC9" s="545"/>
      <c r="BD9" s="545"/>
      <c r="BE9" s="545"/>
    </row>
    <row r="10" spans="1:58" ht="72" customHeight="1" x14ac:dyDescent="0.8">
      <c r="U10" s="50"/>
      <c r="V10" s="50"/>
      <c r="W10" s="22" t="s">
        <v>8</v>
      </c>
      <c r="X10" s="22"/>
      <c r="Y10" s="22"/>
      <c r="Z10" s="22"/>
      <c r="AA10" s="22"/>
      <c r="AB10" s="22"/>
      <c r="AC10" s="59" t="s">
        <v>9</v>
      </c>
      <c r="AD10" s="543" t="s">
        <v>10</v>
      </c>
      <c r="AE10" s="543"/>
      <c r="AF10" s="543"/>
      <c r="AG10" s="543"/>
      <c r="AH10" s="543"/>
      <c r="AI10" s="543"/>
      <c r="AJ10" s="543"/>
      <c r="AK10" s="543"/>
      <c r="AL10" s="543"/>
      <c r="AM10" s="543"/>
      <c r="AN10" s="543"/>
      <c r="AO10" s="543"/>
      <c r="AP10" s="543"/>
      <c r="AQ10" s="543"/>
      <c r="AR10" s="543"/>
      <c r="AS10" s="543"/>
      <c r="AT10" s="46"/>
      <c r="AU10" s="66"/>
      <c r="AV10" s="66"/>
      <c r="AW10" s="66"/>
      <c r="AX10" s="66"/>
      <c r="AY10" s="66"/>
      <c r="AZ10" s="544" t="s">
        <v>81</v>
      </c>
      <c r="BA10" s="545"/>
      <c r="BB10" s="545"/>
      <c r="BC10" s="545"/>
      <c r="BD10" s="545"/>
      <c r="BE10" s="545"/>
    </row>
    <row r="11" spans="1:58" ht="48" customHeight="1" x14ac:dyDescent="0.6">
      <c r="U11" s="50"/>
      <c r="V11" s="50"/>
      <c r="W11" s="30"/>
      <c r="X11" s="30"/>
      <c r="Y11" s="30"/>
      <c r="Z11" s="30"/>
      <c r="AA11" s="67"/>
      <c r="AB11" s="67"/>
      <c r="AC11" s="59"/>
      <c r="AD11" s="68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46"/>
      <c r="AU11" s="66"/>
      <c r="AV11" s="66"/>
      <c r="AW11" s="66"/>
      <c r="AX11" s="66"/>
      <c r="AY11" s="66"/>
      <c r="AZ11" s="70"/>
      <c r="BA11" s="70"/>
      <c r="BB11" s="70"/>
      <c r="BC11" s="70"/>
      <c r="BD11" s="70"/>
      <c r="BE11" s="70"/>
    </row>
    <row r="12" spans="1:58" ht="18" customHeight="1" thickBot="1" x14ac:dyDescent="0.3">
      <c r="U12" s="50"/>
      <c r="V12" s="50"/>
      <c r="W12" s="52"/>
      <c r="AA12" s="53"/>
      <c r="AB12" s="4"/>
      <c r="AC12" s="4"/>
      <c r="AK12" s="3"/>
      <c r="AL12" s="3"/>
      <c r="AM12" s="3"/>
      <c r="AN12" s="3"/>
      <c r="AO12" s="3"/>
    </row>
    <row r="13" spans="1:58" s="15" customFormat="1" ht="147" customHeight="1" thickTop="1" thickBot="1" x14ac:dyDescent="0.3">
      <c r="B13" s="546" t="s">
        <v>11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549" t="s">
        <v>64</v>
      </c>
      <c r="U13" s="550"/>
      <c r="V13" s="551"/>
      <c r="W13" s="555" t="s">
        <v>12</v>
      </c>
      <c r="X13" s="556"/>
      <c r="Y13" s="556"/>
      <c r="Z13" s="556"/>
      <c r="AA13" s="556"/>
      <c r="AB13" s="556"/>
      <c r="AC13" s="556"/>
      <c r="AD13" s="557"/>
      <c r="AE13" s="555" t="s">
        <v>13</v>
      </c>
      <c r="AF13" s="557"/>
      <c r="AG13" s="563" t="s">
        <v>14</v>
      </c>
      <c r="AH13" s="564"/>
      <c r="AI13" s="564"/>
      <c r="AJ13" s="564"/>
      <c r="AK13" s="564"/>
      <c r="AL13" s="564"/>
      <c r="AM13" s="564"/>
      <c r="AN13" s="564"/>
      <c r="AO13" s="569" t="s">
        <v>15</v>
      </c>
      <c r="AP13" s="571" t="s">
        <v>16</v>
      </c>
      <c r="AQ13" s="571"/>
      <c r="AR13" s="571"/>
      <c r="AS13" s="571"/>
      <c r="AT13" s="571"/>
      <c r="AU13" s="571"/>
      <c r="AV13" s="571"/>
      <c r="AW13" s="571"/>
      <c r="AX13" s="517" t="s">
        <v>142</v>
      </c>
      <c r="AY13" s="518"/>
      <c r="AZ13" s="518"/>
      <c r="BA13" s="518"/>
      <c r="BB13" s="518"/>
      <c r="BC13" s="518"/>
      <c r="BD13" s="518"/>
      <c r="BE13" s="519"/>
      <c r="BF13" s="83"/>
    </row>
    <row r="14" spans="1:58" s="15" customFormat="1" ht="69" customHeight="1" x14ac:dyDescent="0.25">
      <c r="B14" s="547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552"/>
      <c r="U14" s="553"/>
      <c r="V14" s="554"/>
      <c r="W14" s="558"/>
      <c r="X14" s="559"/>
      <c r="Y14" s="559"/>
      <c r="Z14" s="559"/>
      <c r="AA14" s="559"/>
      <c r="AB14" s="559"/>
      <c r="AC14" s="559"/>
      <c r="AD14" s="560"/>
      <c r="AE14" s="558"/>
      <c r="AF14" s="560"/>
      <c r="AG14" s="565"/>
      <c r="AH14" s="566"/>
      <c r="AI14" s="566"/>
      <c r="AJ14" s="566"/>
      <c r="AK14" s="566"/>
      <c r="AL14" s="566"/>
      <c r="AM14" s="566"/>
      <c r="AN14" s="566"/>
      <c r="AO14" s="570"/>
      <c r="AP14" s="572"/>
      <c r="AQ14" s="572"/>
      <c r="AR14" s="572"/>
      <c r="AS14" s="572"/>
      <c r="AT14" s="572"/>
      <c r="AU14" s="572"/>
      <c r="AV14" s="572"/>
      <c r="AW14" s="572"/>
      <c r="AX14" s="574" t="s">
        <v>82</v>
      </c>
      <c r="AY14" s="575"/>
      <c r="AZ14" s="575"/>
      <c r="BA14" s="575"/>
      <c r="BB14" s="575"/>
      <c r="BC14" s="575"/>
      <c r="BD14" s="575"/>
      <c r="BE14" s="576"/>
      <c r="BF14" s="84"/>
    </row>
    <row r="15" spans="1:58" s="15" customFormat="1" ht="63" customHeight="1" x14ac:dyDescent="0.25">
      <c r="B15" s="547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552"/>
      <c r="U15" s="553"/>
      <c r="V15" s="554"/>
      <c r="W15" s="558"/>
      <c r="X15" s="559"/>
      <c r="Y15" s="559"/>
      <c r="Z15" s="559"/>
      <c r="AA15" s="559"/>
      <c r="AB15" s="559"/>
      <c r="AC15" s="559"/>
      <c r="AD15" s="560"/>
      <c r="AE15" s="561"/>
      <c r="AF15" s="562"/>
      <c r="AG15" s="567"/>
      <c r="AH15" s="568"/>
      <c r="AI15" s="568"/>
      <c r="AJ15" s="568"/>
      <c r="AK15" s="568"/>
      <c r="AL15" s="568"/>
      <c r="AM15" s="568"/>
      <c r="AN15" s="568"/>
      <c r="AO15" s="570"/>
      <c r="AP15" s="573"/>
      <c r="AQ15" s="573"/>
      <c r="AR15" s="573"/>
      <c r="AS15" s="573"/>
      <c r="AT15" s="573"/>
      <c r="AU15" s="573"/>
      <c r="AV15" s="573"/>
      <c r="AW15" s="573"/>
      <c r="AX15" s="577" t="s">
        <v>140</v>
      </c>
      <c r="AY15" s="578"/>
      <c r="AZ15" s="578"/>
      <c r="BA15" s="578"/>
      <c r="BB15" s="578"/>
      <c r="BC15" s="578"/>
      <c r="BD15" s="578"/>
      <c r="BE15" s="579"/>
      <c r="BF15" s="85"/>
    </row>
    <row r="16" spans="1:58" s="15" customFormat="1" ht="72" customHeight="1" x14ac:dyDescent="0.25">
      <c r="B16" s="547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552"/>
      <c r="U16" s="553"/>
      <c r="V16" s="554"/>
      <c r="W16" s="558"/>
      <c r="X16" s="559"/>
      <c r="Y16" s="559"/>
      <c r="Z16" s="559"/>
      <c r="AA16" s="559"/>
      <c r="AB16" s="559"/>
      <c r="AC16" s="559"/>
      <c r="AD16" s="560"/>
      <c r="AE16" s="580" t="s">
        <v>17</v>
      </c>
      <c r="AF16" s="582" t="s">
        <v>18</v>
      </c>
      <c r="AG16" s="580" t="s">
        <v>19</v>
      </c>
      <c r="AH16" s="585" t="s">
        <v>20</v>
      </c>
      <c r="AI16" s="586"/>
      <c r="AJ16" s="586"/>
      <c r="AK16" s="586"/>
      <c r="AL16" s="586"/>
      <c r="AM16" s="586"/>
      <c r="AN16" s="587"/>
      <c r="AO16" s="570"/>
      <c r="AP16" s="588" t="s">
        <v>21</v>
      </c>
      <c r="AQ16" s="533" t="s">
        <v>22</v>
      </c>
      <c r="AR16" s="533" t="s">
        <v>23</v>
      </c>
      <c r="AS16" s="531" t="s">
        <v>24</v>
      </c>
      <c r="AT16" s="531" t="s">
        <v>25</v>
      </c>
      <c r="AU16" s="533" t="s">
        <v>26</v>
      </c>
      <c r="AV16" s="533" t="s">
        <v>27</v>
      </c>
      <c r="AW16" s="535" t="s">
        <v>28</v>
      </c>
      <c r="AX16" s="537" t="s">
        <v>83</v>
      </c>
      <c r="AY16" s="538"/>
      <c r="AZ16" s="538"/>
      <c r="BA16" s="539"/>
      <c r="BB16" s="537" t="s">
        <v>84</v>
      </c>
      <c r="BC16" s="538"/>
      <c r="BD16" s="538"/>
      <c r="BE16" s="539"/>
    </row>
    <row r="17" spans="1:109" s="16" customFormat="1" ht="69" customHeight="1" x14ac:dyDescent="0.25">
      <c r="B17" s="547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552"/>
      <c r="U17" s="553"/>
      <c r="V17" s="554"/>
      <c r="W17" s="558"/>
      <c r="X17" s="559"/>
      <c r="Y17" s="559"/>
      <c r="Z17" s="559"/>
      <c r="AA17" s="559"/>
      <c r="AB17" s="559"/>
      <c r="AC17" s="559"/>
      <c r="AD17" s="560"/>
      <c r="AE17" s="581"/>
      <c r="AF17" s="583"/>
      <c r="AG17" s="584"/>
      <c r="AH17" s="522" t="s">
        <v>45</v>
      </c>
      <c r="AI17" s="523"/>
      <c r="AJ17" s="522" t="s">
        <v>54</v>
      </c>
      <c r="AK17" s="526"/>
      <c r="AL17" s="523" t="s">
        <v>55</v>
      </c>
      <c r="AM17" s="526"/>
      <c r="AN17" s="528" t="s">
        <v>46</v>
      </c>
      <c r="AO17" s="570"/>
      <c r="AP17" s="589"/>
      <c r="AQ17" s="534"/>
      <c r="AR17" s="534"/>
      <c r="AS17" s="532"/>
      <c r="AT17" s="532"/>
      <c r="AU17" s="534"/>
      <c r="AV17" s="534"/>
      <c r="AW17" s="536"/>
      <c r="AX17" s="540"/>
      <c r="AY17" s="541"/>
      <c r="AZ17" s="541"/>
      <c r="BA17" s="542"/>
      <c r="BB17" s="540"/>
      <c r="BC17" s="541"/>
      <c r="BD17" s="541"/>
      <c r="BE17" s="542"/>
      <c r="BK17" s="510"/>
    </row>
    <row r="18" spans="1:109" s="16" customFormat="1" ht="87" customHeight="1" x14ac:dyDescent="0.25">
      <c r="B18" s="547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552"/>
      <c r="U18" s="553"/>
      <c r="V18" s="554"/>
      <c r="W18" s="558"/>
      <c r="X18" s="559"/>
      <c r="Y18" s="559"/>
      <c r="Z18" s="559"/>
      <c r="AA18" s="559"/>
      <c r="AB18" s="559"/>
      <c r="AC18" s="559"/>
      <c r="AD18" s="560"/>
      <c r="AE18" s="581"/>
      <c r="AF18" s="583"/>
      <c r="AG18" s="584"/>
      <c r="AH18" s="524"/>
      <c r="AI18" s="525"/>
      <c r="AJ18" s="524"/>
      <c r="AK18" s="527"/>
      <c r="AL18" s="525"/>
      <c r="AM18" s="527"/>
      <c r="AN18" s="529"/>
      <c r="AO18" s="570"/>
      <c r="AP18" s="589"/>
      <c r="AQ18" s="534"/>
      <c r="AR18" s="534"/>
      <c r="AS18" s="532"/>
      <c r="AT18" s="532"/>
      <c r="AU18" s="534"/>
      <c r="AV18" s="534"/>
      <c r="AW18" s="536"/>
      <c r="AX18" s="511" t="s">
        <v>19</v>
      </c>
      <c r="AY18" s="513" t="s">
        <v>30</v>
      </c>
      <c r="AZ18" s="514"/>
      <c r="BA18" s="514"/>
      <c r="BB18" s="511" t="s">
        <v>19</v>
      </c>
      <c r="BC18" s="515" t="s">
        <v>30</v>
      </c>
      <c r="BD18" s="515"/>
      <c r="BE18" s="516"/>
      <c r="BK18" s="510"/>
    </row>
    <row r="19" spans="1:109" s="16" customFormat="1" ht="276" customHeight="1" thickBot="1" x14ac:dyDescent="0.3">
      <c r="B19" s="548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552"/>
      <c r="U19" s="553"/>
      <c r="V19" s="554"/>
      <c r="W19" s="558"/>
      <c r="X19" s="559"/>
      <c r="Y19" s="559"/>
      <c r="Z19" s="559"/>
      <c r="AA19" s="559"/>
      <c r="AB19" s="559"/>
      <c r="AC19" s="559"/>
      <c r="AD19" s="560"/>
      <c r="AE19" s="581"/>
      <c r="AF19" s="583"/>
      <c r="AG19" s="581"/>
      <c r="AH19" s="10" t="s">
        <v>47</v>
      </c>
      <c r="AI19" s="11" t="s">
        <v>48</v>
      </c>
      <c r="AJ19" s="10" t="s">
        <v>47</v>
      </c>
      <c r="AK19" s="11" t="s">
        <v>48</v>
      </c>
      <c r="AL19" s="10" t="s">
        <v>47</v>
      </c>
      <c r="AM19" s="11" t="s">
        <v>48</v>
      </c>
      <c r="AN19" s="530"/>
      <c r="AO19" s="570"/>
      <c r="AP19" s="589"/>
      <c r="AQ19" s="534"/>
      <c r="AR19" s="534"/>
      <c r="AS19" s="532"/>
      <c r="AT19" s="532"/>
      <c r="AU19" s="534"/>
      <c r="AV19" s="534"/>
      <c r="AW19" s="536"/>
      <c r="AX19" s="512"/>
      <c r="AY19" s="57" t="s">
        <v>29</v>
      </c>
      <c r="AZ19" s="57" t="s">
        <v>31</v>
      </c>
      <c r="BA19" s="12" t="s">
        <v>49</v>
      </c>
      <c r="BB19" s="512"/>
      <c r="BC19" s="13" t="s">
        <v>29</v>
      </c>
      <c r="BD19" s="13" t="s">
        <v>31</v>
      </c>
      <c r="BE19" s="14" t="s">
        <v>49</v>
      </c>
      <c r="BK19" s="510"/>
    </row>
    <row r="20" spans="1:109" s="7" customFormat="1" ht="65.25" customHeight="1" thickTop="1" thickBot="1" x14ac:dyDescent="0.3">
      <c r="B20" s="60">
        <v>1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517">
        <v>2</v>
      </c>
      <c r="U20" s="518"/>
      <c r="V20" s="519"/>
      <c r="W20" s="520">
        <v>3</v>
      </c>
      <c r="X20" s="521"/>
      <c r="Y20" s="521"/>
      <c r="Z20" s="521"/>
      <c r="AA20" s="521"/>
      <c r="AB20" s="521"/>
      <c r="AC20" s="521"/>
      <c r="AD20" s="521"/>
      <c r="AE20" s="76">
        <v>4</v>
      </c>
      <c r="AF20" s="27">
        <v>5</v>
      </c>
      <c r="AG20" s="21">
        <v>6</v>
      </c>
      <c r="AH20" s="28">
        <v>7</v>
      </c>
      <c r="AI20" s="73">
        <v>8</v>
      </c>
      <c r="AJ20" s="73">
        <v>9</v>
      </c>
      <c r="AK20" s="28">
        <v>10</v>
      </c>
      <c r="AL20" s="73">
        <v>11</v>
      </c>
      <c r="AM20" s="73">
        <v>12</v>
      </c>
      <c r="AN20" s="74">
        <v>13</v>
      </c>
      <c r="AO20" s="72">
        <v>14</v>
      </c>
      <c r="AP20" s="21">
        <v>15</v>
      </c>
      <c r="AQ20" s="28">
        <v>16</v>
      </c>
      <c r="AR20" s="73">
        <v>17</v>
      </c>
      <c r="AS20" s="73">
        <v>18</v>
      </c>
      <c r="AT20" s="28">
        <v>19</v>
      </c>
      <c r="AU20" s="73">
        <v>20</v>
      </c>
      <c r="AV20" s="73">
        <v>21</v>
      </c>
      <c r="AW20" s="74">
        <v>22</v>
      </c>
      <c r="AX20" s="21">
        <v>23</v>
      </c>
      <c r="AY20" s="73">
        <v>24</v>
      </c>
      <c r="AZ20" s="28">
        <v>25</v>
      </c>
      <c r="BA20" s="27">
        <v>26</v>
      </c>
      <c r="BB20" s="21">
        <v>27</v>
      </c>
      <c r="BC20" s="28">
        <v>28</v>
      </c>
      <c r="BD20" s="73">
        <v>29</v>
      </c>
      <c r="BE20" s="73">
        <v>30</v>
      </c>
    </row>
    <row r="21" spans="1:109" s="87" customFormat="1" ht="72" customHeight="1" thickBot="1" x14ac:dyDescent="0.3">
      <c r="A21" s="7"/>
      <c r="B21" s="507" t="s">
        <v>63</v>
      </c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508"/>
      <c r="N21" s="508"/>
      <c r="O21" s="508"/>
      <c r="P21" s="508"/>
      <c r="Q21" s="508"/>
      <c r="R21" s="508"/>
      <c r="S21" s="508"/>
      <c r="T21" s="508"/>
      <c r="U21" s="508"/>
      <c r="V21" s="508"/>
      <c r="W21" s="508"/>
      <c r="X21" s="508"/>
      <c r="Y21" s="508"/>
      <c r="Z21" s="508"/>
      <c r="AA21" s="508"/>
      <c r="AB21" s="508"/>
      <c r="AC21" s="508"/>
      <c r="AD21" s="508"/>
      <c r="AE21" s="508"/>
      <c r="AF21" s="508"/>
      <c r="AG21" s="508"/>
      <c r="AH21" s="508"/>
      <c r="AI21" s="508"/>
      <c r="AJ21" s="508"/>
      <c r="AK21" s="508"/>
      <c r="AL21" s="508"/>
      <c r="AM21" s="508"/>
      <c r="AN21" s="508"/>
      <c r="AO21" s="508"/>
      <c r="AP21" s="508"/>
      <c r="AQ21" s="508"/>
      <c r="AR21" s="508"/>
      <c r="AS21" s="508"/>
      <c r="AT21" s="508"/>
      <c r="AU21" s="508"/>
      <c r="AV21" s="508"/>
      <c r="AW21" s="508"/>
      <c r="AX21" s="508"/>
      <c r="AY21" s="508"/>
      <c r="AZ21" s="508"/>
      <c r="BA21" s="508"/>
      <c r="BB21" s="508"/>
      <c r="BC21" s="508"/>
      <c r="BD21" s="508"/>
      <c r="BE21" s="509"/>
      <c r="BF21" s="7"/>
      <c r="BG21" s="7"/>
      <c r="BH21" s="7"/>
      <c r="BI21" s="75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86"/>
    </row>
    <row r="22" spans="1:109" s="7" customFormat="1" ht="79.5" customHeight="1" thickBot="1" x14ac:dyDescent="0.25">
      <c r="A22" s="17"/>
      <c r="B22" s="507" t="s">
        <v>65</v>
      </c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08"/>
      <c r="AK22" s="508"/>
      <c r="AL22" s="508"/>
      <c r="AM22" s="508"/>
      <c r="AN22" s="508"/>
      <c r="AO22" s="508"/>
      <c r="AP22" s="508"/>
      <c r="AQ22" s="508"/>
      <c r="AR22" s="508"/>
      <c r="AS22" s="508"/>
      <c r="AT22" s="508"/>
      <c r="AU22" s="508"/>
      <c r="AV22" s="508"/>
      <c r="AW22" s="508"/>
      <c r="AX22" s="508"/>
      <c r="AY22" s="508"/>
      <c r="AZ22" s="508"/>
      <c r="BA22" s="508"/>
      <c r="BB22" s="508"/>
      <c r="BC22" s="508"/>
      <c r="BD22" s="508"/>
      <c r="BE22" s="509"/>
      <c r="BI22" s="1"/>
    </row>
    <row r="23" spans="1:109" s="1" customFormat="1" ht="99.75" customHeight="1" x14ac:dyDescent="0.7">
      <c r="B23" s="112">
        <v>1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452" t="s">
        <v>85</v>
      </c>
      <c r="U23" s="453"/>
      <c r="V23" s="454"/>
      <c r="W23" s="437" t="s">
        <v>53</v>
      </c>
      <c r="X23" s="438"/>
      <c r="Y23" s="438"/>
      <c r="Z23" s="438"/>
      <c r="AA23" s="438"/>
      <c r="AB23" s="438"/>
      <c r="AC23" s="438"/>
      <c r="AD23" s="503"/>
      <c r="AE23" s="114">
        <v>4</v>
      </c>
      <c r="AF23" s="115">
        <f t="shared" ref="AF23:AF25" si="0">AE23*30</f>
        <v>120</v>
      </c>
      <c r="AG23" s="116">
        <f t="shared" ref="AG23:AG25" si="1">AH23+AJ23+AL23</f>
        <v>10</v>
      </c>
      <c r="AH23" s="117">
        <v>6</v>
      </c>
      <c r="AI23" s="117"/>
      <c r="AJ23" s="117">
        <v>4</v>
      </c>
      <c r="AK23" s="118"/>
      <c r="AL23" s="117"/>
      <c r="AM23" s="119"/>
      <c r="AN23" s="120"/>
      <c r="AO23" s="121">
        <f t="shared" ref="AO23:AO25" si="2">AF23-AG23</f>
        <v>110</v>
      </c>
      <c r="AP23" s="122"/>
      <c r="AQ23" s="123">
        <v>3</v>
      </c>
      <c r="AR23" s="123">
        <v>3</v>
      </c>
      <c r="AS23" s="124"/>
      <c r="AT23" s="125"/>
      <c r="AU23" s="126"/>
      <c r="AV23" s="127">
        <v>3</v>
      </c>
      <c r="AW23" s="128"/>
      <c r="AX23" s="129">
        <f>SUM(AY23:BA23)</f>
        <v>10</v>
      </c>
      <c r="AY23" s="117">
        <v>6</v>
      </c>
      <c r="AZ23" s="117">
        <v>4</v>
      </c>
      <c r="BA23" s="128"/>
      <c r="BB23" s="129"/>
      <c r="BC23" s="130"/>
      <c r="BD23" s="130"/>
      <c r="BE23" s="131"/>
      <c r="BF23" s="51"/>
    </row>
    <row r="24" spans="1:109" s="1" customFormat="1" ht="102" customHeight="1" x14ac:dyDescent="0.55000000000000004">
      <c r="A24" s="18"/>
      <c r="B24" s="132">
        <v>2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391" t="s">
        <v>87</v>
      </c>
      <c r="U24" s="435"/>
      <c r="V24" s="502"/>
      <c r="W24" s="437" t="s">
        <v>144</v>
      </c>
      <c r="X24" s="438"/>
      <c r="Y24" s="438"/>
      <c r="Z24" s="438"/>
      <c r="AA24" s="438"/>
      <c r="AB24" s="438"/>
      <c r="AC24" s="438"/>
      <c r="AD24" s="503"/>
      <c r="AE24" s="114">
        <v>3</v>
      </c>
      <c r="AF24" s="115">
        <f t="shared" si="0"/>
        <v>90</v>
      </c>
      <c r="AG24" s="134">
        <f t="shared" si="1"/>
        <v>12</v>
      </c>
      <c r="AH24" s="135"/>
      <c r="AI24" s="135"/>
      <c r="AJ24" s="135">
        <v>12</v>
      </c>
      <c r="AK24" s="136"/>
      <c r="AL24" s="136"/>
      <c r="AM24" s="136"/>
      <c r="AN24" s="136"/>
      <c r="AO24" s="137">
        <f t="shared" si="2"/>
        <v>78</v>
      </c>
      <c r="AP24" s="138"/>
      <c r="AQ24" s="126">
        <v>4</v>
      </c>
      <c r="AR24" s="126">
        <v>3</v>
      </c>
      <c r="AS24" s="139"/>
      <c r="AT24" s="140"/>
      <c r="AU24" s="126"/>
      <c r="AV24" s="126"/>
      <c r="AW24" s="139"/>
      <c r="AX24" s="138">
        <f>SUM(AY24:BA24)</f>
        <v>6</v>
      </c>
      <c r="AY24" s="126"/>
      <c r="AZ24" s="126">
        <v>6</v>
      </c>
      <c r="BA24" s="139"/>
      <c r="BB24" s="138">
        <f>SUM(BC24:BE24)</f>
        <v>6</v>
      </c>
      <c r="BC24" s="126"/>
      <c r="BD24" s="126">
        <v>6</v>
      </c>
      <c r="BE24" s="139"/>
      <c r="BF24" s="51"/>
    </row>
    <row r="25" spans="1:109" s="1" customFormat="1" ht="227.25" customHeight="1" thickBot="1" x14ac:dyDescent="0.6">
      <c r="A25" s="18"/>
      <c r="B25" s="132">
        <v>3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391" t="s">
        <v>143</v>
      </c>
      <c r="U25" s="435"/>
      <c r="V25" s="502"/>
      <c r="W25" s="437" t="s">
        <v>86</v>
      </c>
      <c r="X25" s="438"/>
      <c r="Y25" s="438"/>
      <c r="Z25" s="438"/>
      <c r="AA25" s="438"/>
      <c r="AB25" s="438"/>
      <c r="AC25" s="438"/>
      <c r="AD25" s="503"/>
      <c r="AE25" s="114">
        <v>2.5</v>
      </c>
      <c r="AF25" s="141">
        <f t="shared" si="0"/>
        <v>75</v>
      </c>
      <c r="AG25" s="134">
        <f t="shared" si="1"/>
        <v>5</v>
      </c>
      <c r="AH25" s="135">
        <v>4</v>
      </c>
      <c r="AI25" s="135"/>
      <c r="AJ25" s="135">
        <v>1</v>
      </c>
      <c r="AK25" s="136"/>
      <c r="AL25" s="136"/>
      <c r="AM25" s="136"/>
      <c r="AN25" s="136"/>
      <c r="AO25" s="137">
        <f t="shared" si="2"/>
        <v>70</v>
      </c>
      <c r="AP25" s="138"/>
      <c r="AQ25" s="126">
        <v>4</v>
      </c>
      <c r="AR25" s="126">
        <v>3</v>
      </c>
      <c r="AS25" s="139"/>
      <c r="AT25" s="140"/>
      <c r="AU25" s="126"/>
      <c r="AV25" s="126"/>
      <c r="AW25" s="139"/>
      <c r="AX25" s="138">
        <f>SUM(AY25:BA25)</f>
        <v>2</v>
      </c>
      <c r="AY25" s="126">
        <v>2</v>
      </c>
      <c r="AZ25" s="126"/>
      <c r="BA25" s="139"/>
      <c r="BB25" s="138">
        <f>SUM(BC25:BE25)</f>
        <v>3</v>
      </c>
      <c r="BC25" s="126">
        <v>2</v>
      </c>
      <c r="BD25" s="126">
        <v>1</v>
      </c>
      <c r="BE25" s="139"/>
      <c r="BF25" s="51"/>
    </row>
    <row r="26" spans="1:109" s="1" customFormat="1" ht="72" customHeight="1" thickBot="1" x14ac:dyDescent="0.6">
      <c r="A26" s="18"/>
      <c r="B26" s="415" t="s">
        <v>76</v>
      </c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  <c r="AB26" s="416"/>
      <c r="AC26" s="416"/>
      <c r="AD26" s="504"/>
      <c r="AE26" s="142">
        <f t="shared" ref="AE26:AP26" si="3">SUM(AE23:AE25)</f>
        <v>9.5</v>
      </c>
      <c r="AF26" s="143">
        <f t="shared" si="3"/>
        <v>285</v>
      </c>
      <c r="AG26" s="144">
        <f t="shared" si="3"/>
        <v>27</v>
      </c>
      <c r="AH26" s="145">
        <f t="shared" si="3"/>
        <v>10</v>
      </c>
      <c r="AI26" s="145">
        <f t="shared" si="3"/>
        <v>0</v>
      </c>
      <c r="AJ26" s="145">
        <f t="shared" si="3"/>
        <v>17</v>
      </c>
      <c r="AK26" s="145">
        <f t="shared" si="3"/>
        <v>0</v>
      </c>
      <c r="AL26" s="145">
        <f t="shared" si="3"/>
        <v>0</v>
      </c>
      <c r="AM26" s="145">
        <f t="shared" si="3"/>
        <v>0</v>
      </c>
      <c r="AN26" s="146">
        <f t="shared" si="3"/>
        <v>0</v>
      </c>
      <c r="AO26" s="147">
        <f t="shared" si="3"/>
        <v>258</v>
      </c>
      <c r="AP26" s="144">
        <f t="shared" si="3"/>
        <v>0</v>
      </c>
      <c r="AQ26" s="145">
        <f>COUNT(AQ23:AQ25)</f>
        <v>3</v>
      </c>
      <c r="AR26" s="145">
        <f>COUNT(AR23:AR25)</f>
        <v>3</v>
      </c>
      <c r="AS26" s="146">
        <f>SUM(AS23:AS25)</f>
        <v>0</v>
      </c>
      <c r="AT26" s="144">
        <f>SUM(AT23:AT25)</f>
        <v>0</v>
      </c>
      <c r="AU26" s="145">
        <f>COUNT(AU23:AU25)</f>
        <v>0</v>
      </c>
      <c r="AV26" s="145">
        <v>1</v>
      </c>
      <c r="AW26" s="146">
        <f t="shared" ref="AW26:BE26" si="4">SUM(AW23:AW25)</f>
        <v>0</v>
      </c>
      <c r="AX26" s="144">
        <f t="shared" si="4"/>
        <v>18</v>
      </c>
      <c r="AY26" s="145">
        <f t="shared" si="4"/>
        <v>8</v>
      </c>
      <c r="AZ26" s="145">
        <f t="shared" si="4"/>
        <v>10</v>
      </c>
      <c r="BA26" s="146">
        <f t="shared" si="4"/>
        <v>0</v>
      </c>
      <c r="BB26" s="144">
        <f t="shared" si="4"/>
        <v>9</v>
      </c>
      <c r="BC26" s="145">
        <f t="shared" si="4"/>
        <v>2</v>
      </c>
      <c r="BD26" s="145">
        <f t="shared" si="4"/>
        <v>7</v>
      </c>
      <c r="BE26" s="146">
        <f t="shared" si="4"/>
        <v>0</v>
      </c>
      <c r="BF26" s="51"/>
    </row>
    <row r="27" spans="1:109" s="1" customFormat="1" ht="79.5" customHeight="1" thickBot="1" x14ac:dyDescent="0.6">
      <c r="A27" s="18"/>
      <c r="B27" s="420" t="s">
        <v>66</v>
      </c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1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2"/>
      <c r="BF27" s="51"/>
    </row>
    <row r="28" spans="1:109" s="1" customFormat="1" ht="99.75" customHeight="1" x14ac:dyDescent="0.55000000000000004">
      <c r="B28" s="148">
        <v>4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434" t="s">
        <v>88</v>
      </c>
      <c r="U28" s="435"/>
      <c r="V28" s="436"/>
      <c r="W28" s="437" t="s">
        <v>53</v>
      </c>
      <c r="X28" s="438"/>
      <c r="Y28" s="438"/>
      <c r="Z28" s="438"/>
      <c r="AA28" s="438"/>
      <c r="AB28" s="438"/>
      <c r="AC28" s="438"/>
      <c r="AD28" s="503"/>
      <c r="AE28" s="114">
        <v>4</v>
      </c>
      <c r="AF28" s="115">
        <f t="shared" ref="AF28" si="5">AE28*30</f>
        <v>120</v>
      </c>
      <c r="AG28" s="134">
        <f>AH28+AJ28+AL28</f>
        <v>12</v>
      </c>
      <c r="AH28" s="135">
        <v>6</v>
      </c>
      <c r="AI28" s="135"/>
      <c r="AJ28" s="135"/>
      <c r="AK28" s="136"/>
      <c r="AL28" s="136">
        <v>6</v>
      </c>
      <c r="AM28" s="136"/>
      <c r="AN28" s="136"/>
      <c r="AO28" s="137">
        <f t="shared" ref="AO28" si="6">AF28-AG28</f>
        <v>108</v>
      </c>
      <c r="AP28" s="138">
        <v>3</v>
      </c>
      <c r="AQ28" s="126"/>
      <c r="AR28" s="126">
        <v>3</v>
      </c>
      <c r="AS28" s="139"/>
      <c r="AT28" s="140"/>
      <c r="AU28" s="126"/>
      <c r="AV28" s="126"/>
      <c r="AW28" s="139"/>
      <c r="AX28" s="150">
        <f>SUM(AY28:BA28)</f>
        <v>12</v>
      </c>
      <c r="AY28" s="151">
        <v>6</v>
      </c>
      <c r="AZ28" s="151"/>
      <c r="BA28" s="152">
        <v>6</v>
      </c>
      <c r="BB28" s="140"/>
      <c r="BC28" s="153"/>
      <c r="BD28" s="153"/>
      <c r="BE28" s="154"/>
      <c r="BF28" s="51"/>
    </row>
    <row r="29" spans="1:109" s="1" customFormat="1" ht="99.75" customHeight="1" x14ac:dyDescent="0.65">
      <c r="B29" s="148">
        <v>5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391" t="s">
        <v>89</v>
      </c>
      <c r="U29" s="435"/>
      <c r="V29" s="502"/>
      <c r="W29" s="437" t="s">
        <v>53</v>
      </c>
      <c r="X29" s="438"/>
      <c r="Y29" s="438"/>
      <c r="Z29" s="438"/>
      <c r="AA29" s="438"/>
      <c r="AB29" s="438"/>
      <c r="AC29" s="438"/>
      <c r="AD29" s="503"/>
      <c r="AE29" s="114">
        <v>1</v>
      </c>
      <c r="AF29" s="115">
        <f t="shared" ref="AF29:AF35" si="7">AE29*30</f>
        <v>30</v>
      </c>
      <c r="AG29" s="134"/>
      <c r="AH29" s="135"/>
      <c r="AI29" s="135"/>
      <c r="AJ29" s="135"/>
      <c r="AK29" s="136"/>
      <c r="AL29" s="136"/>
      <c r="AM29" s="136"/>
      <c r="AN29" s="136"/>
      <c r="AO29" s="137">
        <f>AF29-AG29</f>
        <v>30</v>
      </c>
      <c r="AP29" s="138"/>
      <c r="AQ29" s="126">
        <v>3</v>
      </c>
      <c r="AR29" s="126"/>
      <c r="AS29" s="139"/>
      <c r="AT29" s="140">
        <v>3</v>
      </c>
      <c r="AU29" s="126"/>
      <c r="AV29" s="126"/>
      <c r="AW29" s="139"/>
      <c r="AX29" s="150"/>
      <c r="AY29" s="151"/>
      <c r="AZ29" s="151"/>
      <c r="BA29" s="155"/>
      <c r="BB29" s="156"/>
      <c r="BC29" s="157"/>
      <c r="BD29" s="157"/>
      <c r="BE29" s="158"/>
      <c r="BF29" s="51"/>
    </row>
    <row r="30" spans="1:109" s="1" customFormat="1" ht="137.25" customHeight="1" x14ac:dyDescent="0.55000000000000004">
      <c r="B30" s="148">
        <v>6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391" t="s">
        <v>90</v>
      </c>
      <c r="U30" s="435"/>
      <c r="V30" s="502"/>
      <c r="W30" s="437" t="s">
        <v>53</v>
      </c>
      <c r="X30" s="438"/>
      <c r="Y30" s="438"/>
      <c r="Z30" s="438"/>
      <c r="AA30" s="438"/>
      <c r="AB30" s="438"/>
      <c r="AC30" s="438"/>
      <c r="AD30" s="503"/>
      <c r="AE30" s="114">
        <v>4</v>
      </c>
      <c r="AF30" s="115">
        <f t="shared" ref="AF30" si="8">AE30*30</f>
        <v>120</v>
      </c>
      <c r="AG30" s="134">
        <f>AH30+AJ30+AL30</f>
        <v>12</v>
      </c>
      <c r="AH30" s="135">
        <v>6</v>
      </c>
      <c r="AI30" s="135"/>
      <c r="AJ30" s="135"/>
      <c r="AK30" s="136"/>
      <c r="AL30" s="136">
        <v>6</v>
      </c>
      <c r="AM30" s="136"/>
      <c r="AN30" s="136"/>
      <c r="AO30" s="137">
        <f>AF30-AG30</f>
        <v>108</v>
      </c>
      <c r="AP30" s="138">
        <v>3</v>
      </c>
      <c r="AQ30" s="126"/>
      <c r="AR30" s="126">
        <v>3</v>
      </c>
      <c r="AS30" s="139"/>
      <c r="AT30" s="140"/>
      <c r="AU30" s="126"/>
      <c r="AV30" s="126"/>
      <c r="AW30" s="139"/>
      <c r="AX30" s="150">
        <f>SUM(AY30:BA30)</f>
        <v>12</v>
      </c>
      <c r="AY30" s="151">
        <v>6</v>
      </c>
      <c r="AZ30" s="151"/>
      <c r="BA30" s="152">
        <v>6</v>
      </c>
      <c r="BB30" s="159"/>
      <c r="BC30" s="153"/>
      <c r="BD30" s="153"/>
      <c r="BE30" s="154"/>
      <c r="BF30" s="51"/>
    </row>
    <row r="31" spans="1:109" s="1" customFormat="1" ht="163.5" customHeight="1" x14ac:dyDescent="0.55000000000000004">
      <c r="B31" s="148">
        <v>7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391" t="s">
        <v>93</v>
      </c>
      <c r="U31" s="435"/>
      <c r="V31" s="502"/>
      <c r="W31" s="437" t="s">
        <v>53</v>
      </c>
      <c r="X31" s="438"/>
      <c r="Y31" s="438"/>
      <c r="Z31" s="438"/>
      <c r="AA31" s="438"/>
      <c r="AB31" s="438"/>
      <c r="AC31" s="438"/>
      <c r="AD31" s="503"/>
      <c r="AE31" s="114">
        <v>5</v>
      </c>
      <c r="AF31" s="115">
        <f t="shared" si="7"/>
        <v>150</v>
      </c>
      <c r="AG31" s="134">
        <f>AH31+AJ31+AL31</f>
        <v>13</v>
      </c>
      <c r="AH31" s="135">
        <v>6</v>
      </c>
      <c r="AI31" s="135"/>
      <c r="AJ31" s="135"/>
      <c r="AK31" s="136"/>
      <c r="AL31" s="136">
        <v>7</v>
      </c>
      <c r="AM31" s="136"/>
      <c r="AN31" s="136"/>
      <c r="AO31" s="137">
        <f>AF31-AG31</f>
        <v>137</v>
      </c>
      <c r="AP31" s="138">
        <v>4</v>
      </c>
      <c r="AQ31" s="126"/>
      <c r="AR31" s="126">
        <v>4</v>
      </c>
      <c r="AS31" s="139"/>
      <c r="AT31" s="140"/>
      <c r="AU31" s="126"/>
      <c r="AV31" s="126"/>
      <c r="AW31" s="139"/>
      <c r="AX31" s="138"/>
      <c r="AY31" s="126"/>
      <c r="AZ31" s="126"/>
      <c r="BA31" s="139"/>
      <c r="BB31" s="150">
        <f>SUM(BC31:BE31)</f>
        <v>13</v>
      </c>
      <c r="BC31" s="151">
        <v>6</v>
      </c>
      <c r="BD31" s="151"/>
      <c r="BE31" s="152">
        <v>7</v>
      </c>
      <c r="BF31" s="51"/>
    </row>
    <row r="32" spans="1:109" s="1" customFormat="1" ht="123.75" customHeight="1" x14ac:dyDescent="0.55000000000000004">
      <c r="A32" s="18"/>
      <c r="B32" s="160">
        <v>8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429" t="s">
        <v>91</v>
      </c>
      <c r="U32" s="382"/>
      <c r="V32" s="505"/>
      <c r="W32" s="384" t="s">
        <v>53</v>
      </c>
      <c r="X32" s="385"/>
      <c r="Y32" s="385"/>
      <c r="Z32" s="385"/>
      <c r="AA32" s="385"/>
      <c r="AB32" s="385"/>
      <c r="AC32" s="385"/>
      <c r="AD32" s="506"/>
      <c r="AE32" s="114">
        <v>5</v>
      </c>
      <c r="AF32" s="115">
        <f t="shared" si="7"/>
        <v>150</v>
      </c>
      <c r="AG32" s="162">
        <f t="shared" ref="AG32" si="9">AH32+AJ32+AL32</f>
        <v>12</v>
      </c>
      <c r="AH32" s="163">
        <v>6</v>
      </c>
      <c r="AI32" s="163"/>
      <c r="AJ32" s="163"/>
      <c r="AK32" s="164"/>
      <c r="AL32" s="164">
        <v>6</v>
      </c>
      <c r="AM32" s="164"/>
      <c r="AN32" s="164"/>
      <c r="AO32" s="165">
        <f t="shared" ref="AO32:AO35" si="10">AF32-AG32</f>
        <v>138</v>
      </c>
      <c r="AP32" s="166">
        <v>4</v>
      </c>
      <c r="AQ32" s="167"/>
      <c r="AR32" s="167">
        <v>4</v>
      </c>
      <c r="AS32" s="168"/>
      <c r="AT32" s="169"/>
      <c r="AU32" s="167"/>
      <c r="AV32" s="167"/>
      <c r="AW32" s="168"/>
      <c r="AX32" s="166"/>
      <c r="AY32" s="167"/>
      <c r="AZ32" s="167"/>
      <c r="BA32" s="167"/>
      <c r="BB32" s="166">
        <f>SUM(BC32:BE32)</f>
        <v>12</v>
      </c>
      <c r="BC32" s="167">
        <v>6</v>
      </c>
      <c r="BD32" s="170"/>
      <c r="BE32" s="171">
        <v>6</v>
      </c>
      <c r="BF32" s="51"/>
    </row>
    <row r="33" spans="1:62" s="1" customFormat="1" ht="105.75" customHeight="1" x14ac:dyDescent="0.55000000000000004">
      <c r="A33" s="18"/>
      <c r="B33" s="160">
        <v>9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391" t="s">
        <v>92</v>
      </c>
      <c r="U33" s="435"/>
      <c r="V33" s="436"/>
      <c r="W33" s="437" t="s">
        <v>53</v>
      </c>
      <c r="X33" s="438"/>
      <c r="Y33" s="438"/>
      <c r="Z33" s="438"/>
      <c r="AA33" s="438"/>
      <c r="AB33" s="438"/>
      <c r="AC33" s="438"/>
      <c r="AD33" s="503"/>
      <c r="AE33" s="114">
        <v>5.5</v>
      </c>
      <c r="AF33" s="115">
        <f t="shared" si="7"/>
        <v>165</v>
      </c>
      <c r="AG33" s="134">
        <f t="shared" ref="AG33" si="11">AH33+AJ33+AL33</f>
        <v>12</v>
      </c>
      <c r="AH33" s="135">
        <v>6</v>
      </c>
      <c r="AI33" s="135"/>
      <c r="AJ33" s="135"/>
      <c r="AK33" s="136"/>
      <c r="AL33" s="136">
        <v>6</v>
      </c>
      <c r="AM33" s="164"/>
      <c r="AN33" s="164"/>
      <c r="AO33" s="165">
        <f t="shared" si="10"/>
        <v>153</v>
      </c>
      <c r="AP33" s="138">
        <v>3</v>
      </c>
      <c r="AQ33" s="126"/>
      <c r="AR33" s="126">
        <v>3</v>
      </c>
      <c r="AS33" s="139"/>
      <c r="AT33" s="140"/>
      <c r="AU33" s="126"/>
      <c r="AV33" s="126"/>
      <c r="AW33" s="139"/>
      <c r="AX33" s="166">
        <f>SUM(AY33:BA33)</f>
        <v>12</v>
      </c>
      <c r="AY33" s="167">
        <v>6</v>
      </c>
      <c r="AZ33" s="167"/>
      <c r="BA33" s="167">
        <v>6</v>
      </c>
      <c r="BB33" s="172"/>
      <c r="BC33" s="153"/>
      <c r="BD33" s="153"/>
      <c r="BE33" s="154"/>
      <c r="BF33" s="51"/>
    </row>
    <row r="34" spans="1:62" s="1" customFormat="1" ht="108.75" customHeight="1" x14ac:dyDescent="0.55000000000000004">
      <c r="A34" s="18"/>
      <c r="B34" s="160">
        <v>10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391" t="s">
        <v>138</v>
      </c>
      <c r="U34" s="435"/>
      <c r="V34" s="436"/>
      <c r="W34" s="437" t="s">
        <v>53</v>
      </c>
      <c r="X34" s="438"/>
      <c r="Y34" s="438"/>
      <c r="Z34" s="438"/>
      <c r="AA34" s="438"/>
      <c r="AB34" s="438"/>
      <c r="AC34" s="438"/>
      <c r="AD34" s="503"/>
      <c r="AE34" s="114">
        <v>4</v>
      </c>
      <c r="AF34" s="115">
        <f t="shared" si="7"/>
        <v>120</v>
      </c>
      <c r="AG34" s="134">
        <f t="shared" ref="AG34" si="12">AH34+AJ34+AL34</f>
        <v>12</v>
      </c>
      <c r="AH34" s="135">
        <v>6</v>
      </c>
      <c r="AI34" s="135"/>
      <c r="AJ34" s="135"/>
      <c r="AK34" s="136"/>
      <c r="AL34" s="136">
        <v>6</v>
      </c>
      <c r="AM34" s="164"/>
      <c r="AN34" s="164"/>
      <c r="AO34" s="165">
        <f t="shared" ref="AO34" si="13">AF34-AG34</f>
        <v>108</v>
      </c>
      <c r="AP34" s="138">
        <v>4</v>
      </c>
      <c r="AQ34" s="126"/>
      <c r="AR34" s="126">
        <v>4</v>
      </c>
      <c r="AS34" s="139"/>
      <c r="AT34" s="140"/>
      <c r="AU34" s="126"/>
      <c r="AV34" s="126"/>
      <c r="AW34" s="139"/>
      <c r="AX34" s="166"/>
      <c r="AY34" s="167"/>
      <c r="AZ34" s="167"/>
      <c r="BA34" s="167"/>
      <c r="BB34" s="166">
        <f>SUM(BC34:BE34)</f>
        <v>12</v>
      </c>
      <c r="BC34" s="167">
        <v>6</v>
      </c>
      <c r="BD34" s="153"/>
      <c r="BE34" s="154">
        <v>6</v>
      </c>
      <c r="BF34" s="51"/>
    </row>
    <row r="35" spans="1:62" s="1" customFormat="1" ht="146.25" customHeight="1" thickBot="1" x14ac:dyDescent="0.6">
      <c r="A35" s="18"/>
      <c r="B35" s="160">
        <v>11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391" t="s">
        <v>139</v>
      </c>
      <c r="U35" s="435"/>
      <c r="V35" s="436"/>
      <c r="W35" s="437" t="s">
        <v>53</v>
      </c>
      <c r="X35" s="438"/>
      <c r="Y35" s="438"/>
      <c r="Z35" s="438"/>
      <c r="AA35" s="438"/>
      <c r="AB35" s="438"/>
      <c r="AC35" s="438"/>
      <c r="AD35" s="503"/>
      <c r="AE35" s="114">
        <v>1</v>
      </c>
      <c r="AF35" s="115">
        <f t="shared" si="7"/>
        <v>30</v>
      </c>
      <c r="AG35" s="134"/>
      <c r="AH35" s="135"/>
      <c r="AI35" s="135"/>
      <c r="AJ35" s="135"/>
      <c r="AK35" s="136"/>
      <c r="AL35" s="136"/>
      <c r="AM35" s="164"/>
      <c r="AN35" s="164"/>
      <c r="AO35" s="165">
        <f t="shared" si="10"/>
        <v>30</v>
      </c>
      <c r="AP35" s="138"/>
      <c r="AQ35" s="126">
        <v>4</v>
      </c>
      <c r="AR35" s="126"/>
      <c r="AS35" s="139"/>
      <c r="AT35" s="140">
        <v>4</v>
      </c>
      <c r="AU35" s="126"/>
      <c r="AV35" s="126"/>
      <c r="AW35" s="139"/>
      <c r="AX35" s="166"/>
      <c r="AY35" s="167"/>
      <c r="AZ35" s="167"/>
      <c r="BA35" s="167"/>
      <c r="BB35" s="166"/>
      <c r="BC35" s="167"/>
      <c r="BD35" s="153"/>
      <c r="BE35" s="154"/>
      <c r="BF35" s="51"/>
    </row>
    <row r="36" spans="1:62" s="1" customFormat="1" ht="77.25" customHeight="1" thickBot="1" x14ac:dyDescent="0.6">
      <c r="A36" s="18"/>
      <c r="B36" s="444" t="s">
        <v>75</v>
      </c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45"/>
      <c r="AD36" s="446"/>
      <c r="AE36" s="142">
        <f t="shared" ref="AE36:AO36" si="14">SUM(AE28:AE35)</f>
        <v>29.5</v>
      </c>
      <c r="AF36" s="173">
        <f t="shared" si="14"/>
        <v>885</v>
      </c>
      <c r="AG36" s="144">
        <f t="shared" si="14"/>
        <v>73</v>
      </c>
      <c r="AH36" s="145">
        <f t="shared" si="14"/>
        <v>36</v>
      </c>
      <c r="AI36" s="145">
        <f t="shared" si="14"/>
        <v>0</v>
      </c>
      <c r="AJ36" s="145">
        <f t="shared" si="14"/>
        <v>0</v>
      </c>
      <c r="AK36" s="145">
        <f t="shared" si="14"/>
        <v>0</v>
      </c>
      <c r="AL36" s="145">
        <f t="shared" si="14"/>
        <v>37</v>
      </c>
      <c r="AM36" s="145">
        <f t="shared" si="14"/>
        <v>0</v>
      </c>
      <c r="AN36" s="146">
        <f t="shared" si="14"/>
        <v>0</v>
      </c>
      <c r="AO36" s="144">
        <f t="shared" si="14"/>
        <v>812</v>
      </c>
      <c r="AP36" s="144">
        <f>COUNT(AP28:AP35)</f>
        <v>6</v>
      </c>
      <c r="AQ36" s="145">
        <f>COUNT(AQ28:AQ35)</f>
        <v>2</v>
      </c>
      <c r="AR36" s="145">
        <f>COUNT(AR28:AR35)</f>
        <v>6</v>
      </c>
      <c r="AS36" s="146">
        <f>SUM(AS28:AS35)</f>
        <v>0</v>
      </c>
      <c r="AT36" s="144">
        <f>COUNT(AT28:AT35)</f>
        <v>2</v>
      </c>
      <c r="AU36" s="145">
        <f t="shared" ref="AU36:BE36" si="15">SUM(AU28:AU35)</f>
        <v>0</v>
      </c>
      <c r="AV36" s="145">
        <f t="shared" si="15"/>
        <v>0</v>
      </c>
      <c r="AW36" s="146">
        <f t="shared" si="15"/>
        <v>0</v>
      </c>
      <c r="AX36" s="144">
        <f t="shared" si="15"/>
        <v>36</v>
      </c>
      <c r="AY36" s="145">
        <f t="shared" si="15"/>
        <v>18</v>
      </c>
      <c r="AZ36" s="145">
        <f t="shared" si="15"/>
        <v>0</v>
      </c>
      <c r="BA36" s="146">
        <f t="shared" si="15"/>
        <v>18</v>
      </c>
      <c r="BB36" s="144">
        <f t="shared" si="15"/>
        <v>37</v>
      </c>
      <c r="BC36" s="145">
        <f t="shared" si="15"/>
        <v>18</v>
      </c>
      <c r="BD36" s="145">
        <f t="shared" si="15"/>
        <v>0</v>
      </c>
      <c r="BE36" s="145">
        <f t="shared" si="15"/>
        <v>19</v>
      </c>
      <c r="BF36" s="51"/>
    </row>
    <row r="37" spans="1:62" s="54" customFormat="1" ht="72" customHeight="1" thickBot="1" x14ac:dyDescent="0.6">
      <c r="A37" s="20"/>
      <c r="B37" s="415" t="s">
        <v>74</v>
      </c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174"/>
      <c r="AE37" s="144">
        <f t="shared" ref="AE37:BE37" si="16">AE26+AE36</f>
        <v>39</v>
      </c>
      <c r="AF37" s="173">
        <f t="shared" si="16"/>
        <v>1170</v>
      </c>
      <c r="AG37" s="144">
        <f t="shared" si="16"/>
        <v>100</v>
      </c>
      <c r="AH37" s="145">
        <f t="shared" si="16"/>
        <v>46</v>
      </c>
      <c r="AI37" s="145">
        <f t="shared" si="16"/>
        <v>0</v>
      </c>
      <c r="AJ37" s="145">
        <f t="shared" si="16"/>
        <v>17</v>
      </c>
      <c r="AK37" s="145">
        <f t="shared" si="16"/>
        <v>0</v>
      </c>
      <c r="AL37" s="145">
        <f t="shared" si="16"/>
        <v>37</v>
      </c>
      <c r="AM37" s="145">
        <f t="shared" si="16"/>
        <v>0</v>
      </c>
      <c r="AN37" s="146">
        <f t="shared" si="16"/>
        <v>0</v>
      </c>
      <c r="AO37" s="144">
        <f t="shared" si="16"/>
        <v>1070</v>
      </c>
      <c r="AP37" s="144">
        <f t="shared" si="16"/>
        <v>6</v>
      </c>
      <c r="AQ37" s="145">
        <f t="shared" si="16"/>
        <v>5</v>
      </c>
      <c r="AR37" s="145">
        <f t="shared" si="16"/>
        <v>9</v>
      </c>
      <c r="AS37" s="146">
        <f t="shared" si="16"/>
        <v>0</v>
      </c>
      <c r="AT37" s="144">
        <f t="shared" si="16"/>
        <v>2</v>
      </c>
      <c r="AU37" s="145">
        <f t="shared" si="16"/>
        <v>0</v>
      </c>
      <c r="AV37" s="145">
        <f t="shared" si="16"/>
        <v>1</v>
      </c>
      <c r="AW37" s="146">
        <f t="shared" si="16"/>
        <v>0</v>
      </c>
      <c r="AX37" s="144">
        <f t="shared" si="16"/>
        <v>54</v>
      </c>
      <c r="AY37" s="145">
        <f t="shared" si="16"/>
        <v>26</v>
      </c>
      <c r="AZ37" s="145">
        <f t="shared" si="16"/>
        <v>10</v>
      </c>
      <c r="BA37" s="146">
        <f t="shared" si="16"/>
        <v>18</v>
      </c>
      <c r="BB37" s="144">
        <f t="shared" si="16"/>
        <v>46</v>
      </c>
      <c r="BC37" s="145">
        <f t="shared" si="16"/>
        <v>20</v>
      </c>
      <c r="BD37" s="145">
        <f t="shared" si="16"/>
        <v>7</v>
      </c>
      <c r="BE37" s="145">
        <f t="shared" si="16"/>
        <v>19</v>
      </c>
      <c r="BF37" s="51"/>
      <c r="BI37" s="19"/>
      <c r="BJ37" s="56"/>
    </row>
    <row r="38" spans="1:62" s="1" customFormat="1" ht="72" customHeight="1" thickBot="1" x14ac:dyDescent="0.6">
      <c r="A38" s="18"/>
      <c r="B38" s="417" t="s">
        <v>67</v>
      </c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8"/>
      <c r="AN38" s="418"/>
      <c r="AO38" s="418"/>
      <c r="AP38" s="418"/>
      <c r="AQ38" s="418"/>
      <c r="AR38" s="418"/>
      <c r="AS38" s="418"/>
      <c r="AT38" s="418"/>
      <c r="AU38" s="418"/>
      <c r="AV38" s="418"/>
      <c r="AW38" s="418"/>
      <c r="AX38" s="418"/>
      <c r="AY38" s="418"/>
      <c r="AZ38" s="418"/>
      <c r="BA38" s="418"/>
      <c r="BB38" s="418"/>
      <c r="BC38" s="418"/>
      <c r="BD38" s="418"/>
      <c r="BE38" s="419"/>
      <c r="BF38" s="51"/>
    </row>
    <row r="39" spans="1:62" s="1" customFormat="1" ht="64.5" customHeight="1" thickBot="1" x14ac:dyDescent="0.6">
      <c r="A39" s="18"/>
      <c r="B39" s="420" t="s">
        <v>68</v>
      </c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1"/>
      <c r="AL39" s="421"/>
      <c r="AM39" s="421"/>
      <c r="AN39" s="421"/>
      <c r="AO39" s="421"/>
      <c r="AP39" s="421"/>
      <c r="AQ39" s="421"/>
      <c r="AR39" s="421"/>
      <c r="AS39" s="421"/>
      <c r="AT39" s="421"/>
      <c r="AU39" s="421"/>
      <c r="AV39" s="421"/>
      <c r="AW39" s="421"/>
      <c r="AX39" s="421"/>
      <c r="AY39" s="421"/>
      <c r="AZ39" s="421"/>
      <c r="BA39" s="421"/>
      <c r="BB39" s="421"/>
      <c r="BC39" s="421"/>
      <c r="BD39" s="421"/>
      <c r="BE39" s="422"/>
      <c r="BF39" s="51"/>
    </row>
    <row r="40" spans="1:62" s="1" customFormat="1" ht="114" customHeight="1" thickBot="1" x14ac:dyDescent="0.75">
      <c r="A40" s="18"/>
      <c r="B40" s="175">
        <v>12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403" t="s">
        <v>94</v>
      </c>
      <c r="U40" s="404"/>
      <c r="V40" s="405"/>
      <c r="W40" s="406" t="s">
        <v>102</v>
      </c>
      <c r="X40" s="407"/>
      <c r="Y40" s="407"/>
      <c r="Z40" s="407"/>
      <c r="AA40" s="407"/>
      <c r="AB40" s="407"/>
      <c r="AC40" s="407"/>
      <c r="AD40" s="408"/>
      <c r="AE40" s="177">
        <v>2</v>
      </c>
      <c r="AF40" s="146">
        <f t="shared" ref="AF40" si="17">AE40*30</f>
        <v>60</v>
      </c>
      <c r="AG40" s="178">
        <f>AH40+AJ40+AL40</f>
        <v>8</v>
      </c>
      <c r="AH40" s="179">
        <v>6</v>
      </c>
      <c r="AI40" s="179"/>
      <c r="AJ40" s="179">
        <v>2</v>
      </c>
      <c r="AK40" s="180"/>
      <c r="AL40" s="179"/>
      <c r="AM40" s="179"/>
      <c r="AN40" s="181"/>
      <c r="AO40" s="182">
        <f t="shared" ref="AO40" si="18">AF40-AG40</f>
        <v>52</v>
      </c>
      <c r="AP40" s="183"/>
      <c r="AQ40" s="179">
        <v>3</v>
      </c>
      <c r="AR40" s="179">
        <v>3</v>
      </c>
      <c r="AS40" s="184"/>
      <c r="AT40" s="185"/>
      <c r="AU40" s="186"/>
      <c r="AV40" s="186"/>
      <c r="AW40" s="187"/>
      <c r="AX40" s="188">
        <f>SUM(AY40:BA40)</f>
        <v>8</v>
      </c>
      <c r="AY40" s="180">
        <v>6</v>
      </c>
      <c r="AZ40" s="189">
        <v>2</v>
      </c>
      <c r="BA40" s="190"/>
      <c r="BB40" s="191"/>
      <c r="BC40" s="192"/>
      <c r="BD40" s="192"/>
      <c r="BE40" s="187"/>
      <c r="BF40" s="51"/>
    </row>
    <row r="41" spans="1:62" s="1" customFormat="1" ht="102" customHeight="1" x14ac:dyDescent="0.7">
      <c r="A41" s="18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423" t="s">
        <v>97</v>
      </c>
      <c r="U41" s="424"/>
      <c r="V41" s="425"/>
      <c r="W41" s="389" t="s">
        <v>102</v>
      </c>
      <c r="X41" s="390"/>
      <c r="Y41" s="390"/>
      <c r="Z41" s="390"/>
      <c r="AA41" s="390"/>
      <c r="AB41" s="390"/>
      <c r="AC41" s="390"/>
      <c r="AD41" s="370">
        <v>6</v>
      </c>
      <c r="AE41" s="162"/>
      <c r="AF41" s="194"/>
      <c r="AG41" s="162"/>
      <c r="AH41" s="195"/>
      <c r="AI41" s="195"/>
      <c r="AJ41" s="195"/>
      <c r="AK41" s="196"/>
      <c r="AL41" s="195"/>
      <c r="AM41" s="195"/>
      <c r="AN41" s="197"/>
      <c r="AO41" s="198">
        <f t="shared" ref="AO41:AO57" si="19">AF41-AG41</f>
        <v>0</v>
      </c>
      <c r="AP41" s="199"/>
      <c r="AQ41" s="195"/>
      <c r="AR41" s="195"/>
      <c r="AS41" s="168"/>
      <c r="AT41" s="200"/>
      <c r="AU41" s="201"/>
      <c r="AV41" s="201"/>
      <c r="AW41" s="202"/>
      <c r="AX41" s="203"/>
      <c r="AY41" s="196"/>
      <c r="AZ41" s="204"/>
      <c r="BA41" s="205"/>
      <c r="BB41" s="206"/>
      <c r="BC41" s="170"/>
      <c r="BD41" s="170"/>
      <c r="BE41" s="202"/>
      <c r="BF41" s="51"/>
    </row>
    <row r="42" spans="1:62" s="1" customFormat="1" ht="102" customHeight="1" x14ac:dyDescent="0.7">
      <c r="A42" s="18"/>
      <c r="B42" s="160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391" t="s">
        <v>98</v>
      </c>
      <c r="U42" s="392"/>
      <c r="V42" s="393"/>
      <c r="W42" s="384" t="s">
        <v>102</v>
      </c>
      <c r="X42" s="385"/>
      <c r="Y42" s="385"/>
      <c r="Z42" s="385"/>
      <c r="AA42" s="385"/>
      <c r="AB42" s="385"/>
      <c r="AC42" s="385"/>
      <c r="AD42" s="207"/>
      <c r="AE42" s="134"/>
      <c r="AF42" s="208"/>
      <c r="AG42" s="134"/>
      <c r="AH42" s="209"/>
      <c r="AI42" s="209"/>
      <c r="AJ42" s="209"/>
      <c r="AK42" s="155"/>
      <c r="AL42" s="209"/>
      <c r="AM42" s="209"/>
      <c r="AN42" s="210"/>
      <c r="AO42" s="211">
        <f t="shared" si="19"/>
        <v>0</v>
      </c>
      <c r="AP42" s="212"/>
      <c r="AQ42" s="209"/>
      <c r="AR42" s="209"/>
      <c r="AS42" s="139"/>
      <c r="AT42" s="213"/>
      <c r="AU42" s="214"/>
      <c r="AV42" s="214"/>
      <c r="AW42" s="215"/>
      <c r="AX42" s="216"/>
      <c r="AY42" s="155"/>
      <c r="AZ42" s="151"/>
      <c r="BA42" s="217"/>
      <c r="BB42" s="172"/>
      <c r="BC42" s="153"/>
      <c r="BD42" s="153"/>
      <c r="BE42" s="215"/>
      <c r="BF42" s="51"/>
    </row>
    <row r="43" spans="1:62" s="1" customFormat="1" ht="108" customHeight="1" x14ac:dyDescent="0.7">
      <c r="A43" s="18"/>
      <c r="B43" s="160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394" t="s">
        <v>99</v>
      </c>
      <c r="U43" s="395"/>
      <c r="V43" s="396"/>
      <c r="W43" s="384" t="s">
        <v>102</v>
      </c>
      <c r="X43" s="385"/>
      <c r="Y43" s="385"/>
      <c r="Z43" s="385"/>
      <c r="AA43" s="385"/>
      <c r="AB43" s="385"/>
      <c r="AC43" s="385"/>
      <c r="AD43" s="207"/>
      <c r="AE43" s="218"/>
      <c r="AF43" s="219"/>
      <c r="AG43" s="218"/>
      <c r="AH43" s="220"/>
      <c r="AI43" s="220"/>
      <c r="AJ43" s="220"/>
      <c r="AK43" s="221"/>
      <c r="AL43" s="220"/>
      <c r="AM43" s="220"/>
      <c r="AN43" s="222"/>
      <c r="AO43" s="223">
        <f t="shared" si="19"/>
        <v>0</v>
      </c>
      <c r="AP43" s="224"/>
      <c r="AQ43" s="220"/>
      <c r="AR43" s="220"/>
      <c r="AS43" s="225"/>
      <c r="AT43" s="226"/>
      <c r="AU43" s="227"/>
      <c r="AV43" s="227"/>
      <c r="AW43" s="228"/>
      <c r="AX43" s="229"/>
      <c r="AY43" s="221"/>
      <c r="AZ43" s="230"/>
      <c r="BA43" s="231"/>
      <c r="BB43" s="232"/>
      <c r="BC43" s="233"/>
      <c r="BD43" s="233"/>
      <c r="BE43" s="228"/>
      <c r="BF43" s="51"/>
    </row>
    <row r="44" spans="1:62" s="1" customFormat="1" ht="108" customHeight="1" x14ac:dyDescent="0.7">
      <c r="A44" s="18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391" t="s">
        <v>100</v>
      </c>
      <c r="U44" s="392"/>
      <c r="V44" s="393"/>
      <c r="W44" s="384" t="s">
        <v>102</v>
      </c>
      <c r="X44" s="385"/>
      <c r="Y44" s="385"/>
      <c r="Z44" s="385"/>
      <c r="AA44" s="385"/>
      <c r="AB44" s="385"/>
      <c r="AC44" s="385"/>
      <c r="AD44" s="207"/>
      <c r="AE44" s="134"/>
      <c r="AF44" s="208"/>
      <c r="AG44" s="134"/>
      <c r="AH44" s="209"/>
      <c r="AI44" s="209"/>
      <c r="AJ44" s="209"/>
      <c r="AK44" s="155"/>
      <c r="AL44" s="209"/>
      <c r="AM44" s="209"/>
      <c r="AN44" s="210"/>
      <c r="AO44" s="211">
        <f t="shared" si="19"/>
        <v>0</v>
      </c>
      <c r="AP44" s="212"/>
      <c r="AQ44" s="209"/>
      <c r="AR44" s="209"/>
      <c r="AS44" s="139"/>
      <c r="AT44" s="213"/>
      <c r="AU44" s="214"/>
      <c r="AV44" s="214"/>
      <c r="AW44" s="215"/>
      <c r="AX44" s="216"/>
      <c r="AY44" s="155"/>
      <c r="AZ44" s="151"/>
      <c r="BA44" s="217"/>
      <c r="BB44" s="172"/>
      <c r="BC44" s="153"/>
      <c r="BD44" s="153"/>
      <c r="BE44" s="215"/>
      <c r="BF44" s="51"/>
    </row>
    <row r="45" spans="1:62" s="1" customFormat="1" ht="108" customHeight="1" thickBot="1" x14ac:dyDescent="0.75">
      <c r="A45" s="18"/>
      <c r="B45" s="234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426" t="s">
        <v>101</v>
      </c>
      <c r="U45" s="427"/>
      <c r="V45" s="428"/>
      <c r="W45" s="384" t="s">
        <v>102</v>
      </c>
      <c r="X45" s="385"/>
      <c r="Y45" s="385"/>
      <c r="Z45" s="385"/>
      <c r="AA45" s="385"/>
      <c r="AB45" s="385"/>
      <c r="AC45" s="385"/>
      <c r="AD45" s="236"/>
      <c r="AE45" s="237"/>
      <c r="AF45" s="238"/>
      <c r="AG45" s="237"/>
      <c r="AH45" s="239"/>
      <c r="AI45" s="239"/>
      <c r="AJ45" s="239"/>
      <c r="AK45" s="240"/>
      <c r="AL45" s="239"/>
      <c r="AM45" s="239"/>
      <c r="AN45" s="241"/>
      <c r="AO45" s="242">
        <f t="shared" si="19"/>
        <v>0</v>
      </c>
      <c r="AP45" s="243"/>
      <c r="AQ45" s="239"/>
      <c r="AR45" s="239"/>
      <c r="AS45" s="244"/>
      <c r="AT45" s="245"/>
      <c r="AU45" s="246"/>
      <c r="AV45" s="246"/>
      <c r="AW45" s="247"/>
      <c r="AX45" s="248"/>
      <c r="AY45" s="240"/>
      <c r="AZ45" s="249"/>
      <c r="BA45" s="250"/>
      <c r="BB45" s="251"/>
      <c r="BC45" s="252"/>
      <c r="BD45" s="252"/>
      <c r="BE45" s="247"/>
      <c r="BF45" s="51"/>
    </row>
    <row r="46" spans="1:62" s="1" customFormat="1" ht="114" customHeight="1" thickBot="1" x14ac:dyDescent="0.75">
      <c r="A46" s="18"/>
      <c r="B46" s="175">
        <v>13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403" t="s">
        <v>95</v>
      </c>
      <c r="U46" s="404"/>
      <c r="V46" s="405"/>
      <c r="W46" s="406" t="s">
        <v>103</v>
      </c>
      <c r="X46" s="407"/>
      <c r="Y46" s="407"/>
      <c r="Z46" s="407"/>
      <c r="AA46" s="407"/>
      <c r="AB46" s="407"/>
      <c r="AC46" s="407"/>
      <c r="AD46" s="408"/>
      <c r="AE46" s="177">
        <v>2</v>
      </c>
      <c r="AF46" s="146">
        <f t="shared" ref="AF46" si="20">AE46*30</f>
        <v>60</v>
      </c>
      <c r="AG46" s="178">
        <f>AH46+AJ46+AL46</f>
        <v>8</v>
      </c>
      <c r="AH46" s="179">
        <v>6</v>
      </c>
      <c r="AI46" s="179"/>
      <c r="AJ46" s="179">
        <v>2</v>
      </c>
      <c r="AK46" s="180"/>
      <c r="AL46" s="179"/>
      <c r="AM46" s="179"/>
      <c r="AN46" s="181"/>
      <c r="AO46" s="182">
        <f t="shared" si="19"/>
        <v>52</v>
      </c>
      <c r="AP46" s="183"/>
      <c r="AQ46" s="179">
        <v>3</v>
      </c>
      <c r="AR46" s="179">
        <v>3</v>
      </c>
      <c r="AS46" s="184"/>
      <c r="AT46" s="185"/>
      <c r="AU46" s="186"/>
      <c r="AV46" s="186"/>
      <c r="AW46" s="187"/>
      <c r="AX46" s="188">
        <f>SUM(AY46:BA46)</f>
        <v>8</v>
      </c>
      <c r="AY46" s="180">
        <v>6</v>
      </c>
      <c r="AZ46" s="189">
        <v>2</v>
      </c>
      <c r="BA46" s="190"/>
      <c r="BB46" s="191"/>
      <c r="BC46" s="192"/>
      <c r="BD46" s="192"/>
      <c r="BE46" s="187"/>
      <c r="BF46" s="51"/>
    </row>
    <row r="47" spans="1:62" s="1" customFormat="1" ht="102" customHeight="1" x14ac:dyDescent="0.7">
      <c r="A47" s="18"/>
      <c r="B47" s="160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429" t="s">
        <v>110</v>
      </c>
      <c r="U47" s="430"/>
      <c r="V47" s="431"/>
      <c r="W47" s="384" t="s">
        <v>103</v>
      </c>
      <c r="X47" s="385"/>
      <c r="Y47" s="385"/>
      <c r="Z47" s="385"/>
      <c r="AA47" s="385"/>
      <c r="AB47" s="385"/>
      <c r="AC47" s="385"/>
      <c r="AD47" s="193"/>
      <c r="AE47" s="162"/>
      <c r="AF47" s="194"/>
      <c r="AG47" s="162"/>
      <c r="AH47" s="195"/>
      <c r="AI47" s="195"/>
      <c r="AJ47" s="195"/>
      <c r="AK47" s="196"/>
      <c r="AL47" s="195"/>
      <c r="AM47" s="195"/>
      <c r="AN47" s="197"/>
      <c r="AO47" s="198">
        <f t="shared" si="19"/>
        <v>0</v>
      </c>
      <c r="AP47" s="199"/>
      <c r="AQ47" s="195"/>
      <c r="AR47" s="195"/>
      <c r="AS47" s="168"/>
      <c r="AT47" s="200"/>
      <c r="AU47" s="201"/>
      <c r="AV47" s="201"/>
      <c r="AW47" s="202"/>
      <c r="AX47" s="203"/>
      <c r="AY47" s="196"/>
      <c r="AZ47" s="204"/>
      <c r="BA47" s="205"/>
      <c r="BB47" s="206"/>
      <c r="BC47" s="170"/>
      <c r="BD47" s="170"/>
      <c r="BE47" s="202"/>
      <c r="BF47" s="51"/>
    </row>
    <row r="48" spans="1:62" s="1" customFormat="1" ht="102" customHeight="1" x14ac:dyDescent="0.7">
      <c r="A48" s="18"/>
      <c r="B48" s="160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391" t="s">
        <v>111</v>
      </c>
      <c r="U48" s="392"/>
      <c r="V48" s="393"/>
      <c r="W48" s="384" t="s">
        <v>103</v>
      </c>
      <c r="X48" s="385"/>
      <c r="Y48" s="385"/>
      <c r="Z48" s="385"/>
      <c r="AA48" s="385"/>
      <c r="AB48" s="385"/>
      <c r="AC48" s="385"/>
      <c r="AD48" s="207"/>
      <c r="AE48" s="134"/>
      <c r="AF48" s="208"/>
      <c r="AG48" s="134"/>
      <c r="AH48" s="209"/>
      <c r="AI48" s="209"/>
      <c r="AJ48" s="209"/>
      <c r="AK48" s="155"/>
      <c r="AL48" s="209"/>
      <c r="AM48" s="209"/>
      <c r="AN48" s="210"/>
      <c r="AO48" s="211">
        <f t="shared" si="19"/>
        <v>0</v>
      </c>
      <c r="AP48" s="212"/>
      <c r="AQ48" s="209"/>
      <c r="AR48" s="209"/>
      <c r="AS48" s="139"/>
      <c r="AT48" s="213"/>
      <c r="AU48" s="214"/>
      <c r="AV48" s="214"/>
      <c r="AW48" s="215"/>
      <c r="AX48" s="216"/>
      <c r="AY48" s="155"/>
      <c r="AZ48" s="151"/>
      <c r="BA48" s="217"/>
      <c r="BB48" s="172"/>
      <c r="BC48" s="153"/>
      <c r="BD48" s="153"/>
      <c r="BE48" s="215"/>
      <c r="BF48" s="51"/>
    </row>
    <row r="49" spans="1:58" s="1" customFormat="1" ht="102" customHeight="1" x14ac:dyDescent="0.7">
      <c r="A49" s="18"/>
      <c r="B49" s="160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386" t="s">
        <v>112</v>
      </c>
      <c r="U49" s="387"/>
      <c r="V49" s="388"/>
      <c r="W49" s="389" t="s">
        <v>103</v>
      </c>
      <c r="X49" s="390"/>
      <c r="Y49" s="390"/>
      <c r="Z49" s="390"/>
      <c r="AA49" s="390"/>
      <c r="AB49" s="390"/>
      <c r="AC49" s="390"/>
      <c r="AD49" s="371">
        <v>6</v>
      </c>
      <c r="AE49" s="134"/>
      <c r="AF49" s="208"/>
      <c r="AG49" s="134"/>
      <c r="AH49" s="209"/>
      <c r="AI49" s="209"/>
      <c r="AJ49" s="209"/>
      <c r="AK49" s="155"/>
      <c r="AL49" s="209"/>
      <c r="AM49" s="209"/>
      <c r="AN49" s="210"/>
      <c r="AO49" s="211">
        <f t="shared" si="19"/>
        <v>0</v>
      </c>
      <c r="AP49" s="212"/>
      <c r="AQ49" s="209"/>
      <c r="AR49" s="209"/>
      <c r="AS49" s="139"/>
      <c r="AT49" s="213"/>
      <c r="AU49" s="214"/>
      <c r="AV49" s="214"/>
      <c r="AW49" s="215"/>
      <c r="AX49" s="216"/>
      <c r="AY49" s="155"/>
      <c r="AZ49" s="151"/>
      <c r="BA49" s="217"/>
      <c r="BB49" s="172"/>
      <c r="BC49" s="153"/>
      <c r="BD49" s="153"/>
      <c r="BE49" s="215"/>
      <c r="BF49" s="51"/>
    </row>
    <row r="50" spans="1:58" s="1" customFormat="1" ht="102" customHeight="1" x14ac:dyDescent="0.7">
      <c r="A50" s="18"/>
      <c r="B50" s="160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391" t="s">
        <v>113</v>
      </c>
      <c r="U50" s="392"/>
      <c r="V50" s="393"/>
      <c r="W50" s="384" t="s">
        <v>103</v>
      </c>
      <c r="X50" s="385"/>
      <c r="Y50" s="385"/>
      <c r="Z50" s="385"/>
      <c r="AA50" s="385"/>
      <c r="AB50" s="385"/>
      <c r="AC50" s="385"/>
      <c r="AD50" s="207"/>
      <c r="AE50" s="134"/>
      <c r="AF50" s="208"/>
      <c r="AG50" s="134"/>
      <c r="AH50" s="209"/>
      <c r="AI50" s="209"/>
      <c r="AJ50" s="209"/>
      <c r="AK50" s="155"/>
      <c r="AL50" s="209"/>
      <c r="AM50" s="209"/>
      <c r="AN50" s="210"/>
      <c r="AO50" s="211">
        <f t="shared" si="19"/>
        <v>0</v>
      </c>
      <c r="AP50" s="212"/>
      <c r="AQ50" s="209"/>
      <c r="AR50" s="209"/>
      <c r="AS50" s="139"/>
      <c r="AT50" s="213"/>
      <c r="AU50" s="214"/>
      <c r="AV50" s="214"/>
      <c r="AW50" s="215"/>
      <c r="AX50" s="216"/>
      <c r="AY50" s="155"/>
      <c r="AZ50" s="151"/>
      <c r="BA50" s="217"/>
      <c r="BB50" s="172"/>
      <c r="BC50" s="153"/>
      <c r="BD50" s="153"/>
      <c r="BE50" s="215"/>
      <c r="BF50" s="51"/>
    </row>
    <row r="51" spans="1:58" s="1" customFormat="1" ht="108" customHeight="1" thickBot="1" x14ac:dyDescent="0.75">
      <c r="A51" s="18"/>
      <c r="B51" s="234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394" t="s">
        <v>114</v>
      </c>
      <c r="U51" s="395"/>
      <c r="V51" s="396"/>
      <c r="W51" s="384" t="s">
        <v>103</v>
      </c>
      <c r="X51" s="385"/>
      <c r="Y51" s="385"/>
      <c r="Z51" s="385"/>
      <c r="AA51" s="385"/>
      <c r="AB51" s="385"/>
      <c r="AC51" s="385"/>
      <c r="AD51" s="236"/>
      <c r="AE51" s="218"/>
      <c r="AF51" s="219"/>
      <c r="AG51" s="218"/>
      <c r="AH51" s="220"/>
      <c r="AI51" s="220"/>
      <c r="AJ51" s="220"/>
      <c r="AK51" s="221"/>
      <c r="AL51" s="220"/>
      <c r="AM51" s="220"/>
      <c r="AN51" s="222"/>
      <c r="AO51" s="223">
        <f t="shared" si="19"/>
        <v>0</v>
      </c>
      <c r="AP51" s="224"/>
      <c r="AQ51" s="220"/>
      <c r="AR51" s="220"/>
      <c r="AS51" s="225"/>
      <c r="AT51" s="226"/>
      <c r="AU51" s="227"/>
      <c r="AV51" s="227"/>
      <c r="AW51" s="228"/>
      <c r="AX51" s="229"/>
      <c r="AY51" s="221"/>
      <c r="AZ51" s="230"/>
      <c r="BA51" s="231"/>
      <c r="BB51" s="232"/>
      <c r="BC51" s="233"/>
      <c r="BD51" s="233"/>
      <c r="BE51" s="228"/>
      <c r="BF51" s="51"/>
    </row>
    <row r="52" spans="1:58" s="1" customFormat="1" ht="114" customHeight="1" thickBot="1" x14ac:dyDescent="0.75">
      <c r="A52" s="18"/>
      <c r="B52" s="175">
        <v>14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403" t="s">
        <v>96</v>
      </c>
      <c r="U52" s="404"/>
      <c r="V52" s="405"/>
      <c r="W52" s="406" t="s">
        <v>104</v>
      </c>
      <c r="X52" s="407"/>
      <c r="Y52" s="407"/>
      <c r="Z52" s="407"/>
      <c r="AA52" s="407"/>
      <c r="AB52" s="407"/>
      <c r="AC52" s="407"/>
      <c r="AD52" s="408"/>
      <c r="AE52" s="177">
        <v>2</v>
      </c>
      <c r="AF52" s="146">
        <f t="shared" ref="AF52" si="21">AE52*30</f>
        <v>60</v>
      </c>
      <c r="AG52" s="178">
        <f>AH52+AJ52+AL52</f>
        <v>8</v>
      </c>
      <c r="AH52" s="179">
        <v>6</v>
      </c>
      <c r="AI52" s="179"/>
      <c r="AJ52" s="179">
        <v>2</v>
      </c>
      <c r="AK52" s="180"/>
      <c r="AL52" s="179"/>
      <c r="AM52" s="179"/>
      <c r="AN52" s="181"/>
      <c r="AO52" s="182">
        <f t="shared" si="19"/>
        <v>52</v>
      </c>
      <c r="AP52" s="183"/>
      <c r="AQ52" s="179">
        <v>4</v>
      </c>
      <c r="AR52" s="179">
        <v>4</v>
      </c>
      <c r="AS52" s="184"/>
      <c r="AT52" s="185"/>
      <c r="AU52" s="186"/>
      <c r="AV52" s="186"/>
      <c r="AW52" s="187"/>
      <c r="AX52" s="188"/>
      <c r="AY52" s="180"/>
      <c r="AZ52" s="189"/>
      <c r="BA52" s="190"/>
      <c r="BB52" s="188">
        <f>SUM(BC52:BE52)</f>
        <v>8</v>
      </c>
      <c r="BC52" s="180">
        <v>6</v>
      </c>
      <c r="BD52" s="189">
        <v>2</v>
      </c>
      <c r="BE52" s="187"/>
      <c r="BF52" s="51"/>
    </row>
    <row r="53" spans="1:58" s="1" customFormat="1" ht="102" customHeight="1" x14ac:dyDescent="0.7">
      <c r="A53" s="18"/>
      <c r="B53" s="160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409" t="s">
        <v>105</v>
      </c>
      <c r="U53" s="410"/>
      <c r="V53" s="411"/>
      <c r="W53" s="384" t="s">
        <v>104</v>
      </c>
      <c r="X53" s="385"/>
      <c r="Y53" s="385"/>
      <c r="Z53" s="385"/>
      <c r="AA53" s="385"/>
      <c r="AB53" s="385"/>
      <c r="AC53" s="385"/>
      <c r="AD53" s="193"/>
      <c r="AE53" s="162"/>
      <c r="AF53" s="194"/>
      <c r="AG53" s="162"/>
      <c r="AH53" s="195"/>
      <c r="AI53" s="195"/>
      <c r="AJ53" s="195"/>
      <c r="AK53" s="196"/>
      <c r="AL53" s="195"/>
      <c r="AM53" s="195"/>
      <c r="AN53" s="197"/>
      <c r="AO53" s="198">
        <f t="shared" si="19"/>
        <v>0</v>
      </c>
      <c r="AP53" s="199"/>
      <c r="AQ53" s="195"/>
      <c r="AR53" s="195"/>
      <c r="AS53" s="168"/>
      <c r="AT53" s="200"/>
      <c r="AU53" s="201"/>
      <c r="AV53" s="201"/>
      <c r="AW53" s="202"/>
      <c r="AX53" s="203"/>
      <c r="AY53" s="196"/>
      <c r="AZ53" s="204"/>
      <c r="BA53" s="205"/>
      <c r="BB53" s="206"/>
      <c r="BC53" s="170"/>
      <c r="BD53" s="170"/>
      <c r="BE53" s="202"/>
      <c r="BF53" s="51"/>
    </row>
    <row r="54" spans="1:58" s="1" customFormat="1" ht="102" customHeight="1" x14ac:dyDescent="0.7">
      <c r="A54" s="18"/>
      <c r="B54" s="160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400" t="s">
        <v>106</v>
      </c>
      <c r="U54" s="401"/>
      <c r="V54" s="402"/>
      <c r="W54" s="384" t="s">
        <v>104</v>
      </c>
      <c r="X54" s="385"/>
      <c r="Y54" s="385"/>
      <c r="Z54" s="385"/>
      <c r="AA54" s="385"/>
      <c r="AB54" s="385"/>
      <c r="AC54" s="385"/>
      <c r="AD54" s="207"/>
      <c r="AE54" s="134"/>
      <c r="AF54" s="208"/>
      <c r="AG54" s="134"/>
      <c r="AH54" s="209"/>
      <c r="AI54" s="209"/>
      <c r="AJ54" s="209"/>
      <c r="AK54" s="155"/>
      <c r="AL54" s="209"/>
      <c r="AM54" s="209"/>
      <c r="AN54" s="210"/>
      <c r="AO54" s="211">
        <f t="shared" si="19"/>
        <v>0</v>
      </c>
      <c r="AP54" s="212"/>
      <c r="AQ54" s="209"/>
      <c r="AR54" s="209"/>
      <c r="AS54" s="139"/>
      <c r="AT54" s="213"/>
      <c r="AU54" s="214"/>
      <c r="AV54" s="214"/>
      <c r="AW54" s="215"/>
      <c r="AX54" s="216"/>
      <c r="AY54" s="155"/>
      <c r="AZ54" s="151"/>
      <c r="BA54" s="217"/>
      <c r="BB54" s="172"/>
      <c r="BC54" s="153"/>
      <c r="BD54" s="153"/>
      <c r="BE54" s="215"/>
      <c r="BF54" s="51"/>
    </row>
    <row r="55" spans="1:58" s="1" customFormat="1" ht="108" customHeight="1" x14ac:dyDescent="0.7">
      <c r="A55" s="18"/>
      <c r="B55" s="160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397" t="s">
        <v>107</v>
      </c>
      <c r="U55" s="398"/>
      <c r="V55" s="399"/>
      <c r="W55" s="384" t="s">
        <v>104</v>
      </c>
      <c r="X55" s="385"/>
      <c r="Y55" s="385"/>
      <c r="Z55" s="385"/>
      <c r="AA55" s="385"/>
      <c r="AB55" s="385"/>
      <c r="AC55" s="385"/>
      <c r="AD55" s="372">
        <v>6</v>
      </c>
      <c r="AE55" s="218"/>
      <c r="AF55" s="219"/>
      <c r="AG55" s="218"/>
      <c r="AH55" s="220"/>
      <c r="AI55" s="220"/>
      <c r="AJ55" s="220"/>
      <c r="AK55" s="221"/>
      <c r="AL55" s="220"/>
      <c r="AM55" s="220"/>
      <c r="AN55" s="222"/>
      <c r="AO55" s="223">
        <f t="shared" si="19"/>
        <v>0</v>
      </c>
      <c r="AP55" s="224"/>
      <c r="AQ55" s="220"/>
      <c r="AR55" s="220"/>
      <c r="AS55" s="225"/>
      <c r="AT55" s="226"/>
      <c r="AU55" s="227"/>
      <c r="AV55" s="227"/>
      <c r="AW55" s="228"/>
      <c r="AX55" s="229"/>
      <c r="AY55" s="221"/>
      <c r="AZ55" s="230"/>
      <c r="BA55" s="231"/>
      <c r="BB55" s="232"/>
      <c r="BC55" s="233"/>
      <c r="BD55" s="233"/>
      <c r="BE55" s="228"/>
      <c r="BF55" s="51"/>
    </row>
    <row r="56" spans="1:58" s="1" customFormat="1" ht="108" customHeight="1" x14ac:dyDescent="0.7">
      <c r="A56" s="18"/>
      <c r="B56" s="160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397" t="s">
        <v>108</v>
      </c>
      <c r="U56" s="398"/>
      <c r="V56" s="399"/>
      <c r="W56" s="384" t="s">
        <v>104</v>
      </c>
      <c r="X56" s="385"/>
      <c r="Y56" s="385"/>
      <c r="Z56" s="385"/>
      <c r="AA56" s="385"/>
      <c r="AB56" s="385"/>
      <c r="AC56" s="385"/>
      <c r="AD56" s="236"/>
      <c r="AE56" s="218"/>
      <c r="AF56" s="219"/>
      <c r="AG56" s="218"/>
      <c r="AH56" s="220"/>
      <c r="AI56" s="220"/>
      <c r="AJ56" s="220"/>
      <c r="AK56" s="221"/>
      <c r="AL56" s="220"/>
      <c r="AM56" s="220"/>
      <c r="AN56" s="222"/>
      <c r="AO56" s="223">
        <f t="shared" si="19"/>
        <v>0</v>
      </c>
      <c r="AP56" s="224"/>
      <c r="AQ56" s="220"/>
      <c r="AR56" s="220"/>
      <c r="AS56" s="225"/>
      <c r="AT56" s="226"/>
      <c r="AU56" s="227"/>
      <c r="AV56" s="227"/>
      <c r="AW56" s="228"/>
      <c r="AX56" s="229"/>
      <c r="AY56" s="221"/>
      <c r="AZ56" s="230"/>
      <c r="BA56" s="231"/>
      <c r="BB56" s="232"/>
      <c r="BC56" s="233"/>
      <c r="BD56" s="233"/>
      <c r="BE56" s="228"/>
      <c r="BF56" s="51"/>
    </row>
    <row r="57" spans="1:58" s="1" customFormat="1" ht="108" customHeight="1" thickBot="1" x14ac:dyDescent="0.75">
      <c r="A57" s="18"/>
      <c r="B57" s="160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412" t="s">
        <v>109</v>
      </c>
      <c r="U57" s="413"/>
      <c r="V57" s="414"/>
      <c r="W57" s="384" t="s">
        <v>104</v>
      </c>
      <c r="X57" s="385"/>
      <c r="Y57" s="385"/>
      <c r="Z57" s="385"/>
      <c r="AA57" s="385"/>
      <c r="AB57" s="385"/>
      <c r="AC57" s="385"/>
      <c r="AD57" s="253"/>
      <c r="AE57" s="254"/>
      <c r="AF57" s="255"/>
      <c r="AG57" s="254"/>
      <c r="AH57" s="256"/>
      <c r="AI57" s="256"/>
      <c r="AJ57" s="256"/>
      <c r="AK57" s="257"/>
      <c r="AL57" s="256"/>
      <c r="AM57" s="256"/>
      <c r="AN57" s="258"/>
      <c r="AO57" s="259">
        <f t="shared" si="19"/>
        <v>0</v>
      </c>
      <c r="AP57" s="260"/>
      <c r="AQ57" s="256"/>
      <c r="AR57" s="256"/>
      <c r="AS57" s="261"/>
      <c r="AT57" s="262"/>
      <c r="AU57" s="263"/>
      <c r="AV57" s="263"/>
      <c r="AW57" s="264"/>
      <c r="AX57" s="265"/>
      <c r="AY57" s="257"/>
      <c r="AZ57" s="266"/>
      <c r="BA57" s="267"/>
      <c r="BB57" s="268"/>
      <c r="BC57" s="269"/>
      <c r="BD57" s="269"/>
      <c r="BE57" s="264"/>
      <c r="BF57" s="51"/>
    </row>
    <row r="58" spans="1:58" s="1" customFormat="1" ht="60.75" customHeight="1" thickBot="1" x14ac:dyDescent="0.6">
      <c r="A58" s="18"/>
      <c r="B58" s="444" t="s">
        <v>70</v>
      </c>
      <c r="C58" s="445"/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  <c r="AA58" s="445"/>
      <c r="AB58" s="445"/>
      <c r="AC58" s="445"/>
      <c r="AD58" s="446"/>
      <c r="AE58" s="270">
        <f>SUM(AE40:AE57)</f>
        <v>6</v>
      </c>
      <c r="AF58" s="271">
        <f>SUM(AF40:AF57)</f>
        <v>180</v>
      </c>
      <c r="AG58" s="177">
        <f>SUM(AG40:AG57)</f>
        <v>24</v>
      </c>
      <c r="AH58" s="272">
        <f t="shared" ref="AH58:AJ58" si="22">SUM(AH40:AH57)</f>
        <v>18</v>
      </c>
      <c r="AI58" s="272">
        <f t="shared" si="22"/>
        <v>0</v>
      </c>
      <c r="AJ58" s="272">
        <f t="shared" si="22"/>
        <v>6</v>
      </c>
      <c r="AK58" s="272">
        <f t="shared" ref="AK58:BE58" si="23">AK57</f>
        <v>0</v>
      </c>
      <c r="AL58" s="272">
        <f t="shared" si="23"/>
        <v>0</v>
      </c>
      <c r="AM58" s="272">
        <f t="shared" si="23"/>
        <v>0</v>
      </c>
      <c r="AN58" s="271">
        <f t="shared" si="23"/>
        <v>0</v>
      </c>
      <c r="AO58" s="177">
        <f>SUM(AO40:AO57)</f>
        <v>156</v>
      </c>
      <c r="AP58" s="177">
        <f t="shared" si="23"/>
        <v>0</v>
      </c>
      <c r="AQ58" s="145">
        <f>COUNT(AQ40:AQ57)</f>
        <v>3</v>
      </c>
      <c r="AR58" s="145">
        <f>COUNT(AR40:AR57)</f>
        <v>3</v>
      </c>
      <c r="AS58" s="271">
        <f t="shared" si="23"/>
        <v>0</v>
      </c>
      <c r="AT58" s="177">
        <f t="shared" si="23"/>
        <v>0</v>
      </c>
      <c r="AU58" s="272">
        <f t="shared" si="23"/>
        <v>0</v>
      </c>
      <c r="AV58" s="272">
        <f t="shared" si="23"/>
        <v>0</v>
      </c>
      <c r="AW58" s="271">
        <f t="shared" si="23"/>
        <v>0</v>
      </c>
      <c r="AX58" s="147">
        <f>SUM(AX40:AX57)</f>
        <v>16</v>
      </c>
      <c r="AY58" s="145">
        <f t="shared" ref="AY58:AZ58" si="24">SUM(AY40:AY57)</f>
        <v>12</v>
      </c>
      <c r="AZ58" s="173">
        <f t="shared" si="24"/>
        <v>4</v>
      </c>
      <c r="BA58" s="271">
        <f t="shared" si="23"/>
        <v>0</v>
      </c>
      <c r="BB58" s="147">
        <f>SUM(BB40:BB57)</f>
        <v>8</v>
      </c>
      <c r="BC58" s="145">
        <f t="shared" ref="BC58" si="25">SUM(BC40:BC57)</f>
        <v>6</v>
      </c>
      <c r="BD58" s="173">
        <f t="shared" ref="BD58" si="26">SUM(BD40:BD57)</f>
        <v>2</v>
      </c>
      <c r="BE58" s="272">
        <f t="shared" si="23"/>
        <v>0</v>
      </c>
      <c r="BF58" s="51"/>
    </row>
    <row r="59" spans="1:58" s="1" customFormat="1" ht="72" customHeight="1" thickBot="1" x14ac:dyDescent="0.6">
      <c r="A59" s="18"/>
      <c r="B59" s="420" t="s">
        <v>69</v>
      </c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  <c r="AR59" s="421"/>
      <c r="AS59" s="421"/>
      <c r="AT59" s="421"/>
      <c r="AU59" s="421"/>
      <c r="AV59" s="421"/>
      <c r="AW59" s="421"/>
      <c r="AX59" s="421"/>
      <c r="AY59" s="421"/>
      <c r="AZ59" s="421"/>
      <c r="BA59" s="421"/>
      <c r="BB59" s="421"/>
      <c r="BC59" s="421"/>
      <c r="BD59" s="421"/>
      <c r="BE59" s="422"/>
      <c r="BF59" s="51"/>
    </row>
    <row r="60" spans="1:58" s="1" customFormat="1" ht="102.75" customHeight="1" thickBot="1" x14ac:dyDescent="0.75">
      <c r="A60" s="18"/>
      <c r="B60" s="175">
        <v>15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376" t="s">
        <v>115</v>
      </c>
      <c r="U60" s="377"/>
      <c r="V60" s="378"/>
      <c r="W60" s="379"/>
      <c r="X60" s="380"/>
      <c r="Y60" s="380"/>
      <c r="Z60" s="380"/>
      <c r="AA60" s="380"/>
      <c r="AB60" s="380"/>
      <c r="AC60" s="380"/>
      <c r="AD60" s="273"/>
      <c r="AE60" s="114">
        <v>5</v>
      </c>
      <c r="AF60" s="115">
        <f t="shared" ref="AF60" si="27">AE60*30</f>
        <v>150</v>
      </c>
      <c r="AG60" s="178">
        <f>AH60+AJ60+AL60</f>
        <v>8</v>
      </c>
      <c r="AH60" s="179">
        <v>4</v>
      </c>
      <c r="AI60" s="179"/>
      <c r="AJ60" s="179"/>
      <c r="AK60" s="180"/>
      <c r="AL60" s="179">
        <v>4</v>
      </c>
      <c r="AM60" s="179"/>
      <c r="AN60" s="181"/>
      <c r="AO60" s="182">
        <f>AF60-AG60</f>
        <v>142</v>
      </c>
      <c r="AP60" s="274"/>
      <c r="AQ60" s="179">
        <v>3</v>
      </c>
      <c r="AR60" s="179">
        <v>3</v>
      </c>
      <c r="AS60" s="184"/>
      <c r="AT60" s="185"/>
      <c r="AU60" s="186"/>
      <c r="AV60" s="186"/>
      <c r="AW60" s="187"/>
      <c r="AX60" s="188">
        <f>SUM(AY60:BA60)</f>
        <v>8</v>
      </c>
      <c r="AY60" s="180">
        <v>4</v>
      </c>
      <c r="AZ60" s="189"/>
      <c r="BA60" s="180">
        <v>4</v>
      </c>
      <c r="BB60" s="188"/>
      <c r="BC60" s="180"/>
      <c r="BD60" s="189"/>
      <c r="BE60" s="180"/>
      <c r="BF60" s="51"/>
    </row>
    <row r="61" spans="1:58" s="1" customFormat="1" ht="99" customHeight="1" x14ac:dyDescent="0.7">
      <c r="A61" s="18"/>
      <c r="B61" s="275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452" t="s">
        <v>125</v>
      </c>
      <c r="U61" s="453"/>
      <c r="V61" s="454"/>
      <c r="W61" s="455" t="s">
        <v>135</v>
      </c>
      <c r="X61" s="456"/>
      <c r="Y61" s="456"/>
      <c r="Z61" s="456"/>
      <c r="AA61" s="456"/>
      <c r="AB61" s="456"/>
      <c r="AC61" s="456"/>
      <c r="AD61" s="277"/>
      <c r="AE61" s="278"/>
      <c r="AF61" s="279"/>
      <c r="AG61" s="280"/>
      <c r="AH61" s="281"/>
      <c r="AI61" s="281"/>
      <c r="AJ61" s="281"/>
      <c r="AK61" s="118"/>
      <c r="AL61" s="281"/>
      <c r="AM61" s="281"/>
      <c r="AN61" s="282"/>
      <c r="AO61" s="283"/>
      <c r="AP61" s="284"/>
      <c r="AQ61" s="281"/>
      <c r="AR61" s="281"/>
      <c r="AS61" s="285"/>
      <c r="AT61" s="286"/>
      <c r="AU61" s="287"/>
      <c r="AV61" s="287"/>
      <c r="AW61" s="288"/>
      <c r="AX61" s="289"/>
      <c r="AY61" s="118"/>
      <c r="AZ61" s="117"/>
      <c r="BA61" s="118"/>
      <c r="BB61" s="289"/>
      <c r="BC61" s="118"/>
      <c r="BD61" s="117"/>
      <c r="BE61" s="118"/>
      <c r="BF61" s="51"/>
    </row>
    <row r="62" spans="1:58" s="1" customFormat="1" ht="111" customHeight="1" x14ac:dyDescent="0.7">
      <c r="A62" s="18"/>
      <c r="B62" s="132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434" t="s">
        <v>126</v>
      </c>
      <c r="U62" s="435"/>
      <c r="V62" s="436"/>
      <c r="W62" s="437" t="s">
        <v>135</v>
      </c>
      <c r="X62" s="438"/>
      <c r="Y62" s="438"/>
      <c r="Z62" s="438"/>
      <c r="AA62" s="438"/>
      <c r="AB62" s="438"/>
      <c r="AC62" s="438"/>
      <c r="AD62" s="290"/>
      <c r="AE62" s="114"/>
      <c r="AF62" s="208"/>
      <c r="AG62" s="134"/>
      <c r="AH62" s="209"/>
      <c r="AI62" s="209"/>
      <c r="AJ62" s="209"/>
      <c r="AK62" s="155"/>
      <c r="AL62" s="209"/>
      <c r="AM62" s="209"/>
      <c r="AN62" s="210"/>
      <c r="AO62" s="211"/>
      <c r="AP62" s="126"/>
      <c r="AQ62" s="209"/>
      <c r="AR62" s="209"/>
      <c r="AS62" s="139"/>
      <c r="AT62" s="213"/>
      <c r="AU62" s="214"/>
      <c r="AV62" s="214"/>
      <c r="AW62" s="215"/>
      <c r="AX62" s="216"/>
      <c r="AY62" s="155"/>
      <c r="AZ62" s="151"/>
      <c r="BA62" s="155"/>
      <c r="BB62" s="216"/>
      <c r="BC62" s="155"/>
      <c r="BD62" s="151"/>
      <c r="BE62" s="155"/>
      <c r="BF62" s="51"/>
    </row>
    <row r="63" spans="1:58" s="1" customFormat="1" ht="99" customHeight="1" x14ac:dyDescent="0.7">
      <c r="A63" s="18"/>
      <c r="B63" s="160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381" t="s">
        <v>127</v>
      </c>
      <c r="U63" s="382"/>
      <c r="V63" s="383"/>
      <c r="W63" s="384" t="s">
        <v>135</v>
      </c>
      <c r="X63" s="385"/>
      <c r="Y63" s="385"/>
      <c r="Z63" s="385"/>
      <c r="AA63" s="385"/>
      <c r="AB63" s="385"/>
      <c r="AC63" s="385"/>
      <c r="AD63" s="291"/>
      <c r="AE63" s="292"/>
      <c r="AF63" s="194"/>
      <c r="AG63" s="162"/>
      <c r="AH63" s="195"/>
      <c r="AI63" s="195"/>
      <c r="AJ63" s="195"/>
      <c r="AK63" s="196"/>
      <c r="AL63" s="195"/>
      <c r="AM63" s="195"/>
      <c r="AN63" s="197"/>
      <c r="AO63" s="198"/>
      <c r="AP63" s="167"/>
      <c r="AQ63" s="195"/>
      <c r="AR63" s="195"/>
      <c r="AS63" s="168"/>
      <c r="AT63" s="200"/>
      <c r="AU63" s="201"/>
      <c r="AV63" s="201"/>
      <c r="AW63" s="202"/>
      <c r="AX63" s="203"/>
      <c r="AY63" s="196"/>
      <c r="AZ63" s="204"/>
      <c r="BA63" s="196"/>
      <c r="BB63" s="203"/>
      <c r="BC63" s="196"/>
      <c r="BD63" s="204"/>
      <c r="BE63" s="196"/>
      <c r="BF63" s="51"/>
    </row>
    <row r="64" spans="1:58" s="1" customFormat="1" ht="111" customHeight="1" thickBot="1" x14ac:dyDescent="0.75">
      <c r="A64" s="18"/>
      <c r="B64" s="132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447" t="s">
        <v>119</v>
      </c>
      <c r="U64" s="448"/>
      <c r="V64" s="449"/>
      <c r="W64" s="450" t="s">
        <v>53</v>
      </c>
      <c r="X64" s="451"/>
      <c r="Y64" s="451"/>
      <c r="Z64" s="451"/>
      <c r="AA64" s="451"/>
      <c r="AB64" s="451"/>
      <c r="AC64" s="451"/>
      <c r="AD64" s="372">
        <v>6</v>
      </c>
      <c r="AE64" s="293"/>
      <c r="AF64" s="219"/>
      <c r="AG64" s="134"/>
      <c r="AH64" s="209"/>
      <c r="AI64" s="209"/>
      <c r="AJ64" s="209"/>
      <c r="AK64" s="155"/>
      <c r="AL64" s="209"/>
      <c r="AM64" s="209"/>
      <c r="AN64" s="210"/>
      <c r="AO64" s="211"/>
      <c r="AP64" s="126"/>
      <c r="AQ64" s="209"/>
      <c r="AR64" s="209"/>
      <c r="AS64" s="139"/>
      <c r="AT64" s="213"/>
      <c r="AU64" s="214"/>
      <c r="AV64" s="214"/>
      <c r="AW64" s="215"/>
      <c r="AX64" s="216"/>
      <c r="AY64" s="155"/>
      <c r="AZ64" s="151"/>
      <c r="BA64" s="155"/>
      <c r="BB64" s="216"/>
      <c r="BC64" s="155"/>
      <c r="BD64" s="151"/>
      <c r="BE64" s="155"/>
      <c r="BF64" s="51"/>
    </row>
    <row r="65" spans="1:58" s="1" customFormat="1" ht="102.75" customHeight="1" thickBot="1" x14ac:dyDescent="0.75">
      <c r="A65" s="18"/>
      <c r="B65" s="175">
        <v>16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376" t="s">
        <v>116</v>
      </c>
      <c r="U65" s="377"/>
      <c r="V65" s="378"/>
      <c r="W65" s="439"/>
      <c r="X65" s="440"/>
      <c r="Y65" s="440"/>
      <c r="Z65" s="440"/>
      <c r="AA65" s="440"/>
      <c r="AB65" s="440"/>
      <c r="AC65" s="440"/>
      <c r="AD65" s="294"/>
      <c r="AE65" s="177">
        <v>5</v>
      </c>
      <c r="AF65" s="146">
        <f t="shared" ref="AF65" si="28">AE65*30</f>
        <v>150</v>
      </c>
      <c r="AG65" s="178">
        <f>AH65+AJ65+AL65</f>
        <v>8</v>
      </c>
      <c r="AH65" s="179">
        <v>4</v>
      </c>
      <c r="AI65" s="179"/>
      <c r="AJ65" s="179"/>
      <c r="AK65" s="180"/>
      <c r="AL65" s="179">
        <v>4</v>
      </c>
      <c r="AM65" s="179"/>
      <c r="AN65" s="181"/>
      <c r="AO65" s="182">
        <f>AF65-AG65</f>
        <v>142</v>
      </c>
      <c r="AP65" s="274"/>
      <c r="AQ65" s="179">
        <v>4</v>
      </c>
      <c r="AR65" s="179">
        <v>4</v>
      </c>
      <c r="AS65" s="184"/>
      <c r="AT65" s="185"/>
      <c r="AU65" s="186"/>
      <c r="AV65" s="186"/>
      <c r="AW65" s="187"/>
      <c r="AX65" s="188"/>
      <c r="AY65" s="180"/>
      <c r="AZ65" s="189"/>
      <c r="BA65" s="180"/>
      <c r="BB65" s="188">
        <f>SUM(BC65:BE65)</f>
        <v>8</v>
      </c>
      <c r="BC65" s="180">
        <v>4</v>
      </c>
      <c r="BD65" s="189"/>
      <c r="BE65" s="180">
        <v>4</v>
      </c>
      <c r="BF65" s="51"/>
    </row>
    <row r="66" spans="1:58" s="1" customFormat="1" ht="102.75" customHeight="1" x14ac:dyDescent="0.7">
      <c r="A66" s="18"/>
      <c r="B66" s="275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452" t="s">
        <v>118</v>
      </c>
      <c r="U66" s="453"/>
      <c r="V66" s="454"/>
      <c r="W66" s="455" t="s">
        <v>53</v>
      </c>
      <c r="X66" s="456"/>
      <c r="Y66" s="456"/>
      <c r="Z66" s="456"/>
      <c r="AA66" s="456"/>
      <c r="AB66" s="456"/>
      <c r="AC66" s="456"/>
      <c r="AD66" s="277"/>
      <c r="AE66" s="278"/>
      <c r="AF66" s="279"/>
      <c r="AG66" s="280"/>
      <c r="AH66" s="281"/>
      <c r="AI66" s="281"/>
      <c r="AJ66" s="281"/>
      <c r="AK66" s="118"/>
      <c r="AL66" s="281"/>
      <c r="AM66" s="281"/>
      <c r="AN66" s="282"/>
      <c r="AO66" s="283"/>
      <c r="AP66" s="284"/>
      <c r="AQ66" s="281"/>
      <c r="AR66" s="281"/>
      <c r="AS66" s="285"/>
      <c r="AT66" s="286"/>
      <c r="AU66" s="287"/>
      <c r="AV66" s="287"/>
      <c r="AW66" s="288"/>
      <c r="AX66" s="289"/>
      <c r="AY66" s="118"/>
      <c r="AZ66" s="117"/>
      <c r="BA66" s="118"/>
      <c r="BB66" s="289"/>
      <c r="BC66" s="118"/>
      <c r="BD66" s="117"/>
      <c r="BE66" s="118"/>
      <c r="BF66" s="51"/>
    </row>
    <row r="67" spans="1:58" s="1" customFormat="1" ht="102.75" customHeight="1" x14ac:dyDescent="0.7">
      <c r="A67" s="18"/>
      <c r="B67" s="132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434" t="s">
        <v>128</v>
      </c>
      <c r="U67" s="435"/>
      <c r="V67" s="436"/>
      <c r="W67" s="437" t="s">
        <v>136</v>
      </c>
      <c r="X67" s="438"/>
      <c r="Y67" s="438"/>
      <c r="Z67" s="438"/>
      <c r="AA67" s="438"/>
      <c r="AB67" s="438"/>
      <c r="AC67" s="438"/>
      <c r="AD67" s="371">
        <v>3</v>
      </c>
      <c r="AE67" s="114"/>
      <c r="AF67" s="208"/>
      <c r="AG67" s="134"/>
      <c r="AH67" s="209"/>
      <c r="AI67" s="209"/>
      <c r="AJ67" s="209"/>
      <c r="AK67" s="155"/>
      <c r="AL67" s="209"/>
      <c r="AM67" s="209"/>
      <c r="AN67" s="210"/>
      <c r="AO67" s="211"/>
      <c r="AP67" s="126"/>
      <c r="AQ67" s="209"/>
      <c r="AR67" s="209"/>
      <c r="AS67" s="139"/>
      <c r="AT67" s="213"/>
      <c r="AU67" s="214"/>
      <c r="AV67" s="214"/>
      <c r="AW67" s="215"/>
      <c r="AX67" s="216"/>
      <c r="AY67" s="155"/>
      <c r="AZ67" s="151"/>
      <c r="BA67" s="155"/>
      <c r="BB67" s="216"/>
      <c r="BC67" s="155"/>
      <c r="BD67" s="151"/>
      <c r="BE67" s="155"/>
      <c r="BF67" s="51"/>
    </row>
    <row r="68" spans="1:58" s="1" customFormat="1" ht="102.75" customHeight="1" x14ac:dyDescent="0.7">
      <c r="A68" s="18"/>
      <c r="B68" s="132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434" t="s">
        <v>129</v>
      </c>
      <c r="U68" s="435"/>
      <c r="V68" s="436"/>
      <c r="W68" s="437" t="s">
        <v>136</v>
      </c>
      <c r="X68" s="438"/>
      <c r="Y68" s="438"/>
      <c r="Z68" s="438"/>
      <c r="AA68" s="438"/>
      <c r="AB68" s="438"/>
      <c r="AC68" s="438"/>
      <c r="AD68" s="371">
        <v>2</v>
      </c>
      <c r="AE68" s="114"/>
      <c r="AF68" s="208"/>
      <c r="AG68" s="134"/>
      <c r="AH68" s="209"/>
      <c r="AI68" s="209"/>
      <c r="AJ68" s="209"/>
      <c r="AK68" s="155"/>
      <c r="AL68" s="209"/>
      <c r="AM68" s="209"/>
      <c r="AN68" s="210"/>
      <c r="AO68" s="211"/>
      <c r="AP68" s="126"/>
      <c r="AQ68" s="209"/>
      <c r="AR68" s="209"/>
      <c r="AS68" s="139"/>
      <c r="AT68" s="213"/>
      <c r="AU68" s="214"/>
      <c r="AV68" s="214"/>
      <c r="AW68" s="215"/>
      <c r="AX68" s="216"/>
      <c r="AY68" s="155"/>
      <c r="AZ68" s="151"/>
      <c r="BA68" s="155"/>
      <c r="BB68" s="216"/>
      <c r="BC68" s="155"/>
      <c r="BD68" s="151"/>
      <c r="BE68" s="155"/>
      <c r="BF68" s="51"/>
    </row>
    <row r="69" spans="1:58" s="1" customFormat="1" ht="102.75" customHeight="1" x14ac:dyDescent="0.7">
      <c r="A69" s="18"/>
      <c r="B69" s="132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434" t="s">
        <v>145</v>
      </c>
      <c r="U69" s="435"/>
      <c r="V69" s="436"/>
      <c r="W69" s="437" t="s">
        <v>135</v>
      </c>
      <c r="X69" s="438"/>
      <c r="Y69" s="438"/>
      <c r="Z69" s="438"/>
      <c r="AA69" s="438"/>
      <c r="AB69" s="438"/>
      <c r="AC69" s="438"/>
      <c r="AD69" s="207">
        <v>1</v>
      </c>
      <c r="AE69" s="114"/>
      <c r="AF69" s="208"/>
      <c r="AG69" s="134"/>
      <c r="AH69" s="209"/>
      <c r="AI69" s="209"/>
      <c r="AJ69" s="209"/>
      <c r="AK69" s="155"/>
      <c r="AL69" s="209"/>
      <c r="AM69" s="209"/>
      <c r="AN69" s="210"/>
      <c r="AO69" s="211"/>
      <c r="AP69" s="126"/>
      <c r="AQ69" s="209"/>
      <c r="AR69" s="209"/>
      <c r="AS69" s="139"/>
      <c r="AT69" s="213"/>
      <c r="AU69" s="214"/>
      <c r="AV69" s="214"/>
      <c r="AW69" s="215"/>
      <c r="AX69" s="216"/>
      <c r="AY69" s="155"/>
      <c r="AZ69" s="151"/>
      <c r="BA69" s="155"/>
      <c r="BB69" s="216"/>
      <c r="BC69" s="155"/>
      <c r="BD69" s="151"/>
      <c r="BE69" s="155"/>
      <c r="BF69" s="51"/>
    </row>
    <row r="70" spans="1:58" s="1" customFormat="1" ht="102.75" customHeight="1" thickBot="1" x14ac:dyDescent="0.75">
      <c r="A70" s="18"/>
      <c r="B70" s="295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441" t="s">
        <v>130</v>
      </c>
      <c r="U70" s="442"/>
      <c r="V70" s="443"/>
      <c r="W70" s="432" t="s">
        <v>53</v>
      </c>
      <c r="X70" s="433"/>
      <c r="Y70" s="433"/>
      <c r="Z70" s="433"/>
      <c r="AA70" s="433"/>
      <c r="AB70" s="433"/>
      <c r="AC70" s="433"/>
      <c r="AD70" s="297"/>
      <c r="AE70" s="298"/>
      <c r="AF70" s="255"/>
      <c r="AG70" s="254"/>
      <c r="AH70" s="256"/>
      <c r="AI70" s="256"/>
      <c r="AJ70" s="256"/>
      <c r="AK70" s="257"/>
      <c r="AL70" s="256"/>
      <c r="AM70" s="256"/>
      <c r="AN70" s="258"/>
      <c r="AO70" s="259"/>
      <c r="AP70" s="299"/>
      <c r="AQ70" s="256"/>
      <c r="AR70" s="256"/>
      <c r="AS70" s="261"/>
      <c r="AT70" s="262"/>
      <c r="AU70" s="263"/>
      <c r="AV70" s="263"/>
      <c r="AW70" s="264"/>
      <c r="AX70" s="265"/>
      <c r="AY70" s="257"/>
      <c r="AZ70" s="266"/>
      <c r="BA70" s="257"/>
      <c r="BB70" s="265"/>
      <c r="BC70" s="257"/>
      <c r="BD70" s="266"/>
      <c r="BE70" s="257"/>
      <c r="BF70" s="51"/>
    </row>
    <row r="71" spans="1:58" s="1" customFormat="1" ht="102.75" customHeight="1" thickBot="1" x14ac:dyDescent="0.75">
      <c r="A71" s="18"/>
      <c r="B71" s="175">
        <v>17</v>
      </c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376" t="s">
        <v>117</v>
      </c>
      <c r="U71" s="377"/>
      <c r="V71" s="378"/>
      <c r="W71" s="439"/>
      <c r="X71" s="440"/>
      <c r="Y71" s="440"/>
      <c r="Z71" s="440"/>
      <c r="AA71" s="440"/>
      <c r="AB71" s="440"/>
      <c r="AC71" s="440"/>
      <c r="AD71" s="294"/>
      <c r="AE71" s="177">
        <v>5</v>
      </c>
      <c r="AF71" s="146">
        <f t="shared" ref="AF71" si="29">AE71*30</f>
        <v>150</v>
      </c>
      <c r="AG71" s="178">
        <f>AH71+AJ71+AL71</f>
        <v>8</v>
      </c>
      <c r="AH71" s="179">
        <v>4</v>
      </c>
      <c r="AI71" s="179"/>
      <c r="AJ71" s="179"/>
      <c r="AK71" s="180"/>
      <c r="AL71" s="179">
        <v>4</v>
      </c>
      <c r="AM71" s="179"/>
      <c r="AN71" s="181"/>
      <c r="AO71" s="182">
        <f>AF71-AG71</f>
        <v>142</v>
      </c>
      <c r="AP71" s="274"/>
      <c r="AQ71" s="179">
        <v>4</v>
      </c>
      <c r="AR71" s="179">
        <v>4</v>
      </c>
      <c r="AS71" s="184"/>
      <c r="AT71" s="185"/>
      <c r="AU71" s="186"/>
      <c r="AV71" s="186"/>
      <c r="AW71" s="187"/>
      <c r="AX71" s="188"/>
      <c r="AY71" s="180"/>
      <c r="AZ71" s="189"/>
      <c r="BA71" s="180"/>
      <c r="BB71" s="188">
        <f>SUM(BC71:BE71)</f>
        <v>8</v>
      </c>
      <c r="BC71" s="180">
        <v>4</v>
      </c>
      <c r="BD71" s="189"/>
      <c r="BE71" s="180">
        <v>4</v>
      </c>
      <c r="BF71" s="51"/>
    </row>
    <row r="72" spans="1:58" s="1" customFormat="1" ht="102.75" customHeight="1" x14ac:dyDescent="0.7">
      <c r="A72" s="18"/>
      <c r="B72" s="275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452" t="s">
        <v>121</v>
      </c>
      <c r="U72" s="453"/>
      <c r="V72" s="454"/>
      <c r="W72" s="455" t="s">
        <v>53</v>
      </c>
      <c r="X72" s="456"/>
      <c r="Y72" s="456"/>
      <c r="Z72" s="456"/>
      <c r="AA72" s="456"/>
      <c r="AB72" s="456"/>
      <c r="AC72" s="456"/>
      <c r="AD72" s="373">
        <v>2</v>
      </c>
      <c r="AE72" s="278"/>
      <c r="AF72" s="279"/>
      <c r="AG72" s="280"/>
      <c r="AH72" s="281"/>
      <c r="AI72" s="281"/>
      <c r="AJ72" s="281"/>
      <c r="AK72" s="118"/>
      <c r="AL72" s="281"/>
      <c r="AM72" s="281"/>
      <c r="AN72" s="282"/>
      <c r="AO72" s="283"/>
      <c r="AP72" s="284"/>
      <c r="AQ72" s="281"/>
      <c r="AR72" s="281"/>
      <c r="AS72" s="285"/>
      <c r="AT72" s="286"/>
      <c r="AU72" s="287"/>
      <c r="AV72" s="287"/>
      <c r="AW72" s="288"/>
      <c r="AX72" s="289"/>
      <c r="AY72" s="118"/>
      <c r="AZ72" s="117"/>
      <c r="BA72" s="118"/>
      <c r="BB72" s="289"/>
      <c r="BC72" s="118"/>
      <c r="BD72" s="117"/>
      <c r="BE72" s="118"/>
      <c r="BF72" s="51"/>
    </row>
    <row r="73" spans="1:58" s="1" customFormat="1" ht="102.75" customHeight="1" x14ac:dyDescent="0.7">
      <c r="A73" s="18"/>
      <c r="B73" s="132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434" t="s">
        <v>120</v>
      </c>
      <c r="U73" s="435"/>
      <c r="V73" s="436"/>
      <c r="W73" s="437" t="s">
        <v>53</v>
      </c>
      <c r="X73" s="438"/>
      <c r="Y73" s="438"/>
      <c r="Z73" s="438"/>
      <c r="AA73" s="438"/>
      <c r="AB73" s="438"/>
      <c r="AC73" s="438"/>
      <c r="AD73" s="374"/>
      <c r="AE73" s="114"/>
      <c r="AF73" s="208"/>
      <c r="AG73" s="134"/>
      <c r="AH73" s="209"/>
      <c r="AI73" s="209"/>
      <c r="AJ73" s="209"/>
      <c r="AK73" s="155"/>
      <c r="AL73" s="209"/>
      <c r="AM73" s="209"/>
      <c r="AN73" s="210"/>
      <c r="AO73" s="211"/>
      <c r="AP73" s="126"/>
      <c r="AQ73" s="209"/>
      <c r="AR73" s="209"/>
      <c r="AS73" s="139"/>
      <c r="AT73" s="213"/>
      <c r="AU73" s="214"/>
      <c r="AV73" s="214"/>
      <c r="AW73" s="215"/>
      <c r="AX73" s="216"/>
      <c r="AY73" s="155"/>
      <c r="AZ73" s="151"/>
      <c r="BA73" s="155"/>
      <c r="BB73" s="216"/>
      <c r="BC73" s="155"/>
      <c r="BD73" s="151"/>
      <c r="BE73" s="155"/>
      <c r="BF73" s="51"/>
    </row>
    <row r="74" spans="1:58" s="1" customFormat="1" ht="102.75" customHeight="1" x14ac:dyDescent="0.7">
      <c r="A74" s="18"/>
      <c r="B74" s="300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607" t="s">
        <v>122</v>
      </c>
      <c r="U74" s="608"/>
      <c r="V74" s="609"/>
      <c r="W74" s="610" t="s">
        <v>53</v>
      </c>
      <c r="X74" s="611"/>
      <c r="Y74" s="611"/>
      <c r="Z74" s="611"/>
      <c r="AA74" s="611"/>
      <c r="AB74" s="611"/>
      <c r="AC74" s="611"/>
      <c r="AD74" s="372">
        <v>2</v>
      </c>
      <c r="AE74" s="293"/>
      <c r="AF74" s="219"/>
      <c r="AG74" s="218"/>
      <c r="AH74" s="220"/>
      <c r="AI74" s="220"/>
      <c r="AJ74" s="220"/>
      <c r="AK74" s="221"/>
      <c r="AL74" s="220"/>
      <c r="AM74" s="220"/>
      <c r="AN74" s="222"/>
      <c r="AO74" s="223"/>
      <c r="AP74" s="302"/>
      <c r="AQ74" s="220"/>
      <c r="AR74" s="220"/>
      <c r="AS74" s="225"/>
      <c r="AT74" s="226"/>
      <c r="AU74" s="227"/>
      <c r="AV74" s="227"/>
      <c r="AW74" s="228"/>
      <c r="AX74" s="229"/>
      <c r="AY74" s="221"/>
      <c r="AZ74" s="230"/>
      <c r="BA74" s="221"/>
      <c r="BB74" s="229"/>
      <c r="BC74" s="221"/>
      <c r="BD74" s="230"/>
      <c r="BE74" s="221"/>
      <c r="BF74" s="51"/>
    </row>
    <row r="75" spans="1:58" s="1" customFormat="1" ht="102.75" customHeight="1" x14ac:dyDescent="0.7">
      <c r="A75" s="18"/>
      <c r="B75" s="132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434" t="s">
        <v>131</v>
      </c>
      <c r="U75" s="435"/>
      <c r="V75" s="436"/>
      <c r="W75" s="437" t="s">
        <v>137</v>
      </c>
      <c r="X75" s="438"/>
      <c r="Y75" s="438"/>
      <c r="Z75" s="438"/>
      <c r="AA75" s="438"/>
      <c r="AB75" s="438"/>
      <c r="AC75" s="438"/>
      <c r="AD75" s="374"/>
      <c r="AE75" s="114"/>
      <c r="AF75" s="208"/>
      <c r="AG75" s="134"/>
      <c r="AH75" s="209"/>
      <c r="AI75" s="209"/>
      <c r="AJ75" s="209"/>
      <c r="AK75" s="155"/>
      <c r="AL75" s="209"/>
      <c r="AM75" s="209"/>
      <c r="AN75" s="210"/>
      <c r="AO75" s="211"/>
      <c r="AP75" s="126"/>
      <c r="AQ75" s="209"/>
      <c r="AR75" s="209"/>
      <c r="AS75" s="139"/>
      <c r="AT75" s="213"/>
      <c r="AU75" s="214"/>
      <c r="AV75" s="214"/>
      <c r="AW75" s="215"/>
      <c r="AX75" s="216"/>
      <c r="AY75" s="155"/>
      <c r="AZ75" s="151"/>
      <c r="BA75" s="155"/>
      <c r="BB75" s="216"/>
      <c r="BC75" s="155"/>
      <c r="BD75" s="151"/>
      <c r="BE75" s="155"/>
      <c r="BF75" s="51"/>
    </row>
    <row r="76" spans="1:58" s="1" customFormat="1" ht="102.75" customHeight="1" x14ac:dyDescent="0.7">
      <c r="A76" s="18"/>
      <c r="B76" s="160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381" t="s">
        <v>132</v>
      </c>
      <c r="U76" s="382"/>
      <c r="V76" s="383"/>
      <c r="W76" s="384" t="s">
        <v>137</v>
      </c>
      <c r="X76" s="385"/>
      <c r="Y76" s="385"/>
      <c r="Z76" s="385"/>
      <c r="AA76" s="385"/>
      <c r="AB76" s="385"/>
      <c r="AC76" s="385"/>
      <c r="AD76" s="375"/>
      <c r="AE76" s="292"/>
      <c r="AF76" s="194"/>
      <c r="AG76" s="162"/>
      <c r="AH76" s="195"/>
      <c r="AI76" s="195"/>
      <c r="AJ76" s="195"/>
      <c r="AK76" s="196"/>
      <c r="AL76" s="195"/>
      <c r="AM76" s="195"/>
      <c r="AN76" s="197"/>
      <c r="AO76" s="198"/>
      <c r="AP76" s="167"/>
      <c r="AQ76" s="195"/>
      <c r="AR76" s="195"/>
      <c r="AS76" s="168"/>
      <c r="AT76" s="200"/>
      <c r="AU76" s="201"/>
      <c r="AV76" s="201"/>
      <c r="AW76" s="202"/>
      <c r="AX76" s="203"/>
      <c r="AY76" s="196"/>
      <c r="AZ76" s="204"/>
      <c r="BA76" s="196"/>
      <c r="BB76" s="203"/>
      <c r="BC76" s="196"/>
      <c r="BD76" s="204"/>
      <c r="BE76" s="196"/>
      <c r="BF76" s="51"/>
    </row>
    <row r="77" spans="1:58" s="1" customFormat="1" ht="102.75" customHeight="1" x14ac:dyDescent="0.7">
      <c r="A77" s="18"/>
      <c r="B77" s="132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434" t="s">
        <v>133</v>
      </c>
      <c r="U77" s="435"/>
      <c r="V77" s="436"/>
      <c r="W77" s="437" t="s">
        <v>135</v>
      </c>
      <c r="X77" s="438"/>
      <c r="Y77" s="438"/>
      <c r="Z77" s="438"/>
      <c r="AA77" s="438"/>
      <c r="AB77" s="438"/>
      <c r="AC77" s="438"/>
      <c r="AD77" s="207">
        <v>1</v>
      </c>
      <c r="AE77" s="114"/>
      <c r="AF77" s="208"/>
      <c r="AG77" s="134"/>
      <c r="AH77" s="209"/>
      <c r="AI77" s="209"/>
      <c r="AJ77" s="209"/>
      <c r="AK77" s="155"/>
      <c r="AL77" s="209"/>
      <c r="AM77" s="209"/>
      <c r="AN77" s="210"/>
      <c r="AO77" s="211"/>
      <c r="AP77" s="126"/>
      <c r="AQ77" s="209"/>
      <c r="AR77" s="209"/>
      <c r="AS77" s="139"/>
      <c r="AT77" s="213"/>
      <c r="AU77" s="214"/>
      <c r="AV77" s="214"/>
      <c r="AW77" s="215"/>
      <c r="AX77" s="216"/>
      <c r="AY77" s="155"/>
      <c r="AZ77" s="151"/>
      <c r="BA77" s="155"/>
      <c r="BB77" s="216"/>
      <c r="BC77" s="155"/>
      <c r="BD77" s="151"/>
      <c r="BE77" s="155"/>
      <c r="BF77" s="51"/>
    </row>
    <row r="78" spans="1:58" s="1" customFormat="1" ht="102.75" customHeight="1" thickBot="1" x14ac:dyDescent="0.75">
      <c r="A78" s="18"/>
      <c r="B78" s="295"/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441" t="s">
        <v>134</v>
      </c>
      <c r="U78" s="442"/>
      <c r="V78" s="443"/>
      <c r="W78" s="432" t="s">
        <v>135</v>
      </c>
      <c r="X78" s="433"/>
      <c r="Y78" s="433"/>
      <c r="Z78" s="433"/>
      <c r="AA78" s="433"/>
      <c r="AB78" s="433"/>
      <c r="AC78" s="433"/>
      <c r="AD78" s="253">
        <v>1</v>
      </c>
      <c r="AE78" s="298"/>
      <c r="AF78" s="255"/>
      <c r="AG78" s="254"/>
      <c r="AH78" s="256"/>
      <c r="AI78" s="256"/>
      <c r="AJ78" s="256"/>
      <c r="AK78" s="257"/>
      <c r="AL78" s="256"/>
      <c r="AM78" s="256"/>
      <c r="AN78" s="258"/>
      <c r="AO78" s="259"/>
      <c r="AP78" s="299"/>
      <c r="AQ78" s="256"/>
      <c r="AR78" s="256"/>
      <c r="AS78" s="261"/>
      <c r="AT78" s="262"/>
      <c r="AU78" s="263"/>
      <c r="AV78" s="263"/>
      <c r="AW78" s="264"/>
      <c r="AX78" s="265"/>
      <c r="AY78" s="257"/>
      <c r="AZ78" s="266"/>
      <c r="BA78" s="257"/>
      <c r="BB78" s="265"/>
      <c r="BC78" s="257"/>
      <c r="BD78" s="266"/>
      <c r="BE78" s="257"/>
      <c r="BF78" s="51"/>
    </row>
    <row r="79" spans="1:58" s="1" customFormat="1" ht="75.75" customHeight="1" thickBot="1" x14ac:dyDescent="0.6">
      <c r="A79" s="18"/>
      <c r="B79" s="444" t="s">
        <v>71</v>
      </c>
      <c r="C79" s="445"/>
      <c r="D79" s="445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6"/>
      <c r="AE79" s="177">
        <f t="shared" ref="AE79:AO79" si="30">SUM(AE60:AE78)</f>
        <v>15</v>
      </c>
      <c r="AF79" s="271">
        <f t="shared" si="30"/>
        <v>450</v>
      </c>
      <c r="AG79" s="177">
        <f t="shared" si="30"/>
        <v>24</v>
      </c>
      <c r="AH79" s="272">
        <f t="shared" si="30"/>
        <v>12</v>
      </c>
      <c r="AI79" s="272">
        <f t="shared" si="30"/>
        <v>0</v>
      </c>
      <c r="AJ79" s="272">
        <f t="shared" si="30"/>
        <v>0</v>
      </c>
      <c r="AK79" s="272">
        <f t="shared" si="30"/>
        <v>0</v>
      </c>
      <c r="AL79" s="272">
        <f t="shared" si="30"/>
        <v>12</v>
      </c>
      <c r="AM79" s="272">
        <f t="shared" si="30"/>
        <v>0</v>
      </c>
      <c r="AN79" s="271">
        <f t="shared" si="30"/>
        <v>0</v>
      </c>
      <c r="AO79" s="177">
        <f t="shared" si="30"/>
        <v>426</v>
      </c>
      <c r="AP79" s="177"/>
      <c r="AQ79" s="272">
        <f>COUNT(AQ60:AQ78)</f>
        <v>3</v>
      </c>
      <c r="AR79" s="272">
        <f>COUNT(AR60:AR78)</f>
        <v>3</v>
      </c>
      <c r="AS79" s="271">
        <f t="shared" ref="AS79:AW79" si="31">AS71</f>
        <v>0</v>
      </c>
      <c r="AT79" s="177">
        <f t="shared" si="31"/>
        <v>0</v>
      </c>
      <c r="AU79" s="272">
        <f t="shared" si="31"/>
        <v>0</v>
      </c>
      <c r="AV79" s="272">
        <f t="shared" si="31"/>
        <v>0</v>
      </c>
      <c r="AW79" s="271">
        <f t="shared" si="31"/>
        <v>0</v>
      </c>
      <c r="AX79" s="177">
        <f t="shared" ref="AX79:BE79" si="32">SUM(AX60:AX78)</f>
        <v>8</v>
      </c>
      <c r="AY79" s="272">
        <f t="shared" si="32"/>
        <v>4</v>
      </c>
      <c r="AZ79" s="272">
        <f t="shared" si="32"/>
        <v>0</v>
      </c>
      <c r="BA79" s="272">
        <f t="shared" si="32"/>
        <v>4</v>
      </c>
      <c r="BB79" s="177">
        <f t="shared" si="32"/>
        <v>16</v>
      </c>
      <c r="BC79" s="272">
        <f t="shared" si="32"/>
        <v>8</v>
      </c>
      <c r="BD79" s="272">
        <f t="shared" si="32"/>
        <v>0</v>
      </c>
      <c r="BE79" s="272">
        <f t="shared" si="32"/>
        <v>8</v>
      </c>
      <c r="BF79" s="51"/>
    </row>
    <row r="80" spans="1:58" s="1" customFormat="1" ht="83.25" customHeight="1" thickBot="1" x14ac:dyDescent="0.6">
      <c r="A80" s="18"/>
      <c r="B80" s="477" t="s">
        <v>72</v>
      </c>
      <c r="C80" s="478"/>
      <c r="D80" s="478"/>
      <c r="E80" s="478"/>
      <c r="F80" s="478"/>
      <c r="G80" s="478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78"/>
      <c r="S80" s="478"/>
      <c r="T80" s="478"/>
      <c r="U80" s="478"/>
      <c r="V80" s="478"/>
      <c r="W80" s="478"/>
      <c r="X80" s="478"/>
      <c r="Y80" s="478"/>
      <c r="Z80" s="478"/>
      <c r="AA80" s="478"/>
      <c r="AB80" s="478"/>
      <c r="AC80" s="478"/>
      <c r="AD80" s="479"/>
      <c r="AE80" s="292">
        <f>AE58+AE79</f>
        <v>21</v>
      </c>
      <c r="AF80" s="194">
        <f>AF58+AF79</f>
        <v>630</v>
      </c>
      <c r="AG80" s="162">
        <f>AG58+AG79</f>
        <v>48</v>
      </c>
      <c r="AH80" s="163">
        <f>AH58+AH79</f>
        <v>30</v>
      </c>
      <c r="AI80" s="163"/>
      <c r="AJ80" s="163">
        <f>AJ58+AJ79</f>
        <v>6</v>
      </c>
      <c r="AK80" s="163"/>
      <c r="AL80" s="164">
        <f>AL58+AL79</f>
        <v>12</v>
      </c>
      <c r="AM80" s="164"/>
      <c r="AN80" s="194"/>
      <c r="AO80" s="194">
        <f>AO58+AO79</f>
        <v>582</v>
      </c>
      <c r="AP80" s="303">
        <f>SUM(AP58,AP79)</f>
        <v>0</v>
      </c>
      <c r="AQ80" s="274">
        <f t="shared" ref="AQ80:BE80" si="33">AQ58+AQ79</f>
        <v>6</v>
      </c>
      <c r="AR80" s="274">
        <f t="shared" si="33"/>
        <v>6</v>
      </c>
      <c r="AS80" s="184">
        <f t="shared" si="33"/>
        <v>0</v>
      </c>
      <c r="AT80" s="304">
        <f t="shared" si="33"/>
        <v>0</v>
      </c>
      <c r="AU80" s="284">
        <f t="shared" si="33"/>
        <v>0</v>
      </c>
      <c r="AV80" s="284">
        <f t="shared" si="33"/>
        <v>0</v>
      </c>
      <c r="AW80" s="285">
        <f t="shared" si="33"/>
        <v>0</v>
      </c>
      <c r="AX80" s="166">
        <f t="shared" si="33"/>
        <v>24</v>
      </c>
      <c r="AY80" s="167">
        <f t="shared" si="33"/>
        <v>16</v>
      </c>
      <c r="AZ80" s="167">
        <f t="shared" si="33"/>
        <v>4</v>
      </c>
      <c r="BA80" s="168">
        <f t="shared" si="33"/>
        <v>4</v>
      </c>
      <c r="BB80" s="191">
        <f t="shared" si="33"/>
        <v>24</v>
      </c>
      <c r="BC80" s="192">
        <f t="shared" si="33"/>
        <v>14</v>
      </c>
      <c r="BD80" s="192">
        <f t="shared" si="33"/>
        <v>2</v>
      </c>
      <c r="BE80" s="305">
        <f t="shared" si="33"/>
        <v>8</v>
      </c>
      <c r="BF80" s="51"/>
    </row>
    <row r="81" spans="2:58" s="1" customFormat="1" ht="90.75" customHeight="1" thickBot="1" x14ac:dyDescent="0.6">
      <c r="B81" s="480" t="s">
        <v>73</v>
      </c>
      <c r="C81" s="481"/>
      <c r="D81" s="481"/>
      <c r="E81" s="481"/>
      <c r="F81" s="481"/>
      <c r="G81" s="481"/>
      <c r="H81" s="481"/>
      <c r="I81" s="481"/>
      <c r="J81" s="481"/>
      <c r="K81" s="481"/>
      <c r="L81" s="481"/>
      <c r="M81" s="481"/>
      <c r="N81" s="481"/>
      <c r="O81" s="481"/>
      <c r="P81" s="481"/>
      <c r="Q81" s="481"/>
      <c r="R81" s="481"/>
      <c r="S81" s="481"/>
      <c r="T81" s="481"/>
      <c r="U81" s="481"/>
      <c r="V81" s="481"/>
      <c r="W81" s="481"/>
      <c r="X81" s="481"/>
      <c r="Y81" s="481"/>
      <c r="Z81" s="481"/>
      <c r="AA81" s="481"/>
      <c r="AB81" s="481"/>
      <c r="AC81" s="481"/>
      <c r="AD81" s="482"/>
      <c r="AE81" s="306">
        <f t="shared" ref="AE81:BE81" si="34">AE37+AE80</f>
        <v>60</v>
      </c>
      <c r="AF81" s="307">
        <f t="shared" si="34"/>
        <v>1800</v>
      </c>
      <c r="AG81" s="308">
        <f t="shared" si="34"/>
        <v>148</v>
      </c>
      <c r="AH81" s="309">
        <f t="shared" si="34"/>
        <v>76</v>
      </c>
      <c r="AI81" s="309">
        <f t="shared" si="34"/>
        <v>0</v>
      </c>
      <c r="AJ81" s="309">
        <f t="shared" si="34"/>
        <v>23</v>
      </c>
      <c r="AK81" s="309">
        <f t="shared" si="34"/>
        <v>0</v>
      </c>
      <c r="AL81" s="309">
        <f t="shared" si="34"/>
        <v>49</v>
      </c>
      <c r="AM81" s="309">
        <f t="shared" si="34"/>
        <v>0</v>
      </c>
      <c r="AN81" s="307">
        <f t="shared" si="34"/>
        <v>0</v>
      </c>
      <c r="AO81" s="306">
        <f t="shared" si="34"/>
        <v>1652</v>
      </c>
      <c r="AP81" s="306">
        <f t="shared" si="34"/>
        <v>6</v>
      </c>
      <c r="AQ81" s="309">
        <f t="shared" si="34"/>
        <v>11</v>
      </c>
      <c r="AR81" s="309">
        <f t="shared" si="34"/>
        <v>15</v>
      </c>
      <c r="AS81" s="307">
        <f t="shared" si="34"/>
        <v>0</v>
      </c>
      <c r="AT81" s="306">
        <f t="shared" si="34"/>
        <v>2</v>
      </c>
      <c r="AU81" s="309">
        <f t="shared" si="34"/>
        <v>0</v>
      </c>
      <c r="AV81" s="309">
        <f t="shared" si="34"/>
        <v>1</v>
      </c>
      <c r="AW81" s="307">
        <f t="shared" si="34"/>
        <v>0</v>
      </c>
      <c r="AX81" s="306">
        <f t="shared" si="34"/>
        <v>78</v>
      </c>
      <c r="AY81" s="309">
        <f t="shared" si="34"/>
        <v>42</v>
      </c>
      <c r="AZ81" s="309">
        <f t="shared" si="34"/>
        <v>14</v>
      </c>
      <c r="BA81" s="307">
        <f t="shared" si="34"/>
        <v>22</v>
      </c>
      <c r="BB81" s="306">
        <f t="shared" si="34"/>
        <v>70</v>
      </c>
      <c r="BC81" s="309">
        <f t="shared" si="34"/>
        <v>34</v>
      </c>
      <c r="BD81" s="309">
        <f t="shared" si="34"/>
        <v>9</v>
      </c>
      <c r="BE81" s="309">
        <f t="shared" si="34"/>
        <v>27</v>
      </c>
      <c r="BF81" s="51"/>
    </row>
    <row r="82" spans="2:58" s="1" customFormat="1" ht="66.75" customHeight="1" x14ac:dyDescent="0.7">
      <c r="B82" s="483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485"/>
      <c r="V82" s="485"/>
      <c r="W82" s="311"/>
      <c r="X82" s="311"/>
      <c r="Y82" s="312"/>
      <c r="Z82" s="312"/>
      <c r="AA82" s="313"/>
      <c r="AB82" s="486" t="s">
        <v>32</v>
      </c>
      <c r="AC82" s="487"/>
      <c r="AD82" s="488"/>
      <c r="AE82" s="470" t="s">
        <v>33</v>
      </c>
      <c r="AF82" s="471"/>
      <c r="AG82" s="471"/>
      <c r="AH82" s="471"/>
      <c r="AI82" s="471"/>
      <c r="AJ82" s="471"/>
      <c r="AK82" s="471"/>
      <c r="AL82" s="471"/>
      <c r="AM82" s="471"/>
      <c r="AN82" s="471"/>
      <c r="AO82" s="472"/>
      <c r="AP82" s="473">
        <v>6</v>
      </c>
      <c r="AQ82" s="474"/>
      <c r="AR82" s="474"/>
      <c r="AS82" s="474"/>
      <c r="AT82" s="474"/>
      <c r="AU82" s="474"/>
      <c r="AV82" s="474"/>
      <c r="AW82" s="475"/>
      <c r="AX82" s="314">
        <v>3</v>
      </c>
      <c r="AY82" s="315"/>
      <c r="AZ82" s="315"/>
      <c r="BA82" s="316"/>
      <c r="BB82" s="317">
        <v>3</v>
      </c>
      <c r="BC82" s="318"/>
      <c r="BD82" s="319"/>
      <c r="BE82" s="320"/>
    </row>
    <row r="83" spans="2:58" s="1" customFormat="1" ht="57.75" customHeight="1" x14ac:dyDescent="0.7">
      <c r="B83" s="484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476"/>
      <c r="V83" s="476"/>
      <c r="W83" s="311"/>
      <c r="X83" s="311"/>
      <c r="Y83" s="312"/>
      <c r="Z83" s="312"/>
      <c r="AA83" s="312"/>
      <c r="AB83" s="489"/>
      <c r="AC83" s="490"/>
      <c r="AD83" s="491"/>
      <c r="AE83" s="462" t="s">
        <v>34</v>
      </c>
      <c r="AF83" s="463"/>
      <c r="AG83" s="463"/>
      <c r="AH83" s="463"/>
      <c r="AI83" s="463"/>
      <c r="AJ83" s="463"/>
      <c r="AK83" s="463"/>
      <c r="AL83" s="463"/>
      <c r="AM83" s="463"/>
      <c r="AN83" s="463"/>
      <c r="AO83" s="464"/>
      <c r="AP83" s="465">
        <v>11</v>
      </c>
      <c r="AQ83" s="466"/>
      <c r="AR83" s="466"/>
      <c r="AS83" s="466"/>
      <c r="AT83" s="466"/>
      <c r="AU83" s="466"/>
      <c r="AV83" s="466"/>
      <c r="AW83" s="467"/>
      <c r="AX83" s="321">
        <v>5</v>
      </c>
      <c r="AY83" s="322"/>
      <c r="AZ83" s="322"/>
      <c r="BA83" s="323"/>
      <c r="BB83" s="324">
        <v>6</v>
      </c>
      <c r="BC83" s="325"/>
      <c r="BD83" s="326"/>
      <c r="BE83" s="327"/>
    </row>
    <row r="84" spans="2:58" s="1" customFormat="1" ht="69.75" customHeight="1" x14ac:dyDescent="0.7">
      <c r="B84" s="484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476"/>
      <c r="V84" s="476"/>
      <c r="W84" s="311"/>
      <c r="X84" s="311"/>
      <c r="Y84" s="312"/>
      <c r="Z84" s="312"/>
      <c r="AA84" s="312"/>
      <c r="AB84" s="489"/>
      <c r="AC84" s="490"/>
      <c r="AD84" s="491"/>
      <c r="AE84" s="462" t="s">
        <v>35</v>
      </c>
      <c r="AF84" s="463"/>
      <c r="AG84" s="463"/>
      <c r="AH84" s="463"/>
      <c r="AI84" s="463"/>
      <c r="AJ84" s="463"/>
      <c r="AK84" s="463"/>
      <c r="AL84" s="463"/>
      <c r="AM84" s="463"/>
      <c r="AN84" s="463"/>
      <c r="AO84" s="464"/>
      <c r="AP84" s="465">
        <v>15</v>
      </c>
      <c r="AQ84" s="466"/>
      <c r="AR84" s="466"/>
      <c r="AS84" s="466"/>
      <c r="AT84" s="466"/>
      <c r="AU84" s="466"/>
      <c r="AV84" s="466"/>
      <c r="AW84" s="467"/>
      <c r="AX84" s="321">
        <v>9</v>
      </c>
      <c r="AY84" s="322"/>
      <c r="AZ84" s="322"/>
      <c r="BA84" s="323"/>
      <c r="BB84" s="324">
        <v>6</v>
      </c>
      <c r="BC84" s="325"/>
      <c r="BD84" s="326"/>
      <c r="BE84" s="327"/>
    </row>
    <row r="85" spans="2:58" s="1" customFormat="1" ht="60.75" customHeight="1" x14ac:dyDescent="0.7">
      <c r="B85" s="484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28" t="s">
        <v>36</v>
      </c>
      <c r="U85" s="495"/>
      <c r="V85" s="495"/>
      <c r="W85" s="311"/>
      <c r="X85" s="311"/>
      <c r="Y85" s="312"/>
      <c r="Z85" s="312"/>
      <c r="AA85" s="312"/>
      <c r="AB85" s="489"/>
      <c r="AC85" s="490"/>
      <c r="AD85" s="491"/>
      <c r="AE85" s="462" t="s">
        <v>37</v>
      </c>
      <c r="AF85" s="463"/>
      <c r="AG85" s="463"/>
      <c r="AH85" s="463"/>
      <c r="AI85" s="463"/>
      <c r="AJ85" s="463"/>
      <c r="AK85" s="463"/>
      <c r="AL85" s="463"/>
      <c r="AM85" s="463"/>
      <c r="AN85" s="463"/>
      <c r="AO85" s="464"/>
      <c r="AP85" s="465"/>
      <c r="AQ85" s="466"/>
      <c r="AR85" s="466"/>
      <c r="AS85" s="466"/>
      <c r="AT85" s="466"/>
      <c r="AU85" s="466"/>
      <c r="AV85" s="466"/>
      <c r="AW85" s="467"/>
      <c r="AX85" s="321"/>
      <c r="AY85" s="322"/>
      <c r="AZ85" s="322"/>
      <c r="BA85" s="323"/>
      <c r="BB85" s="324"/>
      <c r="BC85" s="325"/>
      <c r="BD85" s="326"/>
      <c r="BE85" s="327"/>
    </row>
    <row r="86" spans="2:58" s="1" customFormat="1" ht="63.75" customHeight="1" x14ac:dyDescent="0.7">
      <c r="B86" s="484"/>
      <c r="C86" s="310"/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468" t="s">
        <v>147</v>
      </c>
      <c r="U86" s="468"/>
      <c r="V86" s="329"/>
      <c r="W86" s="311"/>
      <c r="X86" s="311"/>
      <c r="Y86" s="330"/>
      <c r="Z86" s="330"/>
      <c r="AA86" s="330"/>
      <c r="AB86" s="489"/>
      <c r="AC86" s="490"/>
      <c r="AD86" s="491"/>
      <c r="AE86" s="462" t="s">
        <v>38</v>
      </c>
      <c r="AF86" s="463"/>
      <c r="AG86" s="463"/>
      <c r="AH86" s="463"/>
      <c r="AI86" s="463"/>
      <c r="AJ86" s="463"/>
      <c r="AK86" s="463"/>
      <c r="AL86" s="463"/>
      <c r="AM86" s="463"/>
      <c r="AN86" s="463"/>
      <c r="AO86" s="464"/>
      <c r="AP86" s="465">
        <v>2</v>
      </c>
      <c r="AQ86" s="466"/>
      <c r="AR86" s="466"/>
      <c r="AS86" s="466"/>
      <c r="AT86" s="466"/>
      <c r="AU86" s="466"/>
      <c r="AV86" s="466"/>
      <c r="AW86" s="467"/>
      <c r="AX86" s="321">
        <v>1</v>
      </c>
      <c r="AY86" s="322"/>
      <c r="AZ86" s="322"/>
      <c r="BA86" s="323"/>
      <c r="BB86" s="324">
        <v>1</v>
      </c>
      <c r="BC86" s="325"/>
      <c r="BD86" s="326"/>
      <c r="BE86" s="327"/>
    </row>
    <row r="87" spans="2:58" s="1" customFormat="1" ht="60.75" customHeight="1" x14ac:dyDescent="0.7">
      <c r="B87" s="484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469" t="s">
        <v>148</v>
      </c>
      <c r="U87" s="469"/>
      <c r="V87" s="329"/>
      <c r="W87" s="311"/>
      <c r="X87" s="311"/>
      <c r="Y87" s="312"/>
      <c r="Z87" s="312"/>
      <c r="AA87" s="312"/>
      <c r="AB87" s="489"/>
      <c r="AC87" s="490"/>
      <c r="AD87" s="491"/>
      <c r="AE87" s="462" t="s">
        <v>26</v>
      </c>
      <c r="AF87" s="463"/>
      <c r="AG87" s="463"/>
      <c r="AH87" s="463"/>
      <c r="AI87" s="463"/>
      <c r="AJ87" s="463"/>
      <c r="AK87" s="463"/>
      <c r="AL87" s="463"/>
      <c r="AM87" s="463"/>
      <c r="AN87" s="463"/>
      <c r="AO87" s="464"/>
      <c r="AP87" s="465"/>
      <c r="AQ87" s="466"/>
      <c r="AR87" s="466"/>
      <c r="AS87" s="466"/>
      <c r="AT87" s="466"/>
      <c r="AU87" s="466"/>
      <c r="AV87" s="466"/>
      <c r="AW87" s="467"/>
      <c r="AX87" s="321"/>
      <c r="AY87" s="322"/>
      <c r="AZ87" s="322"/>
      <c r="BA87" s="323"/>
      <c r="BB87" s="324"/>
      <c r="BC87" s="325"/>
      <c r="BD87" s="326"/>
      <c r="BE87" s="327"/>
    </row>
    <row r="88" spans="2:58" s="1" customFormat="1" ht="57.75" customHeight="1" x14ac:dyDescent="0.7">
      <c r="B88" s="484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0"/>
      <c r="P88" s="310"/>
      <c r="Q88" s="310"/>
      <c r="R88" s="310"/>
      <c r="S88" s="310"/>
      <c r="T88" s="331" t="s">
        <v>149</v>
      </c>
      <c r="U88" s="329"/>
      <c r="V88" s="329"/>
      <c r="W88" s="311"/>
      <c r="X88" s="311"/>
      <c r="Y88" s="312"/>
      <c r="Z88" s="312"/>
      <c r="AA88" s="312"/>
      <c r="AB88" s="489"/>
      <c r="AC88" s="490"/>
      <c r="AD88" s="491"/>
      <c r="AE88" s="462" t="s">
        <v>27</v>
      </c>
      <c r="AF88" s="463"/>
      <c r="AG88" s="463"/>
      <c r="AH88" s="463"/>
      <c r="AI88" s="463"/>
      <c r="AJ88" s="463"/>
      <c r="AK88" s="463"/>
      <c r="AL88" s="463"/>
      <c r="AM88" s="463"/>
      <c r="AN88" s="463"/>
      <c r="AO88" s="464"/>
      <c r="AP88" s="465">
        <v>1</v>
      </c>
      <c r="AQ88" s="466"/>
      <c r="AR88" s="466"/>
      <c r="AS88" s="466"/>
      <c r="AT88" s="466"/>
      <c r="AU88" s="466"/>
      <c r="AV88" s="466"/>
      <c r="AW88" s="467"/>
      <c r="AX88" s="321">
        <v>1</v>
      </c>
      <c r="AY88" s="322"/>
      <c r="AZ88" s="322"/>
      <c r="BA88" s="323"/>
      <c r="BB88" s="324"/>
      <c r="BC88" s="325"/>
      <c r="BD88" s="326"/>
      <c r="BE88" s="327"/>
    </row>
    <row r="89" spans="2:58" s="1" customFormat="1" ht="57.75" customHeight="1" thickBot="1" x14ac:dyDescent="0.75">
      <c r="B89" s="484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  <c r="N89" s="310"/>
      <c r="O89" s="310"/>
      <c r="P89" s="310"/>
      <c r="Q89" s="310"/>
      <c r="R89" s="310"/>
      <c r="S89" s="310"/>
      <c r="T89" s="469" t="s">
        <v>150</v>
      </c>
      <c r="U89" s="469"/>
      <c r="V89" s="469"/>
      <c r="W89" s="311"/>
      <c r="X89" s="311"/>
      <c r="Y89" s="312"/>
      <c r="Z89" s="312"/>
      <c r="AA89" s="312"/>
      <c r="AB89" s="492"/>
      <c r="AC89" s="493"/>
      <c r="AD89" s="494"/>
      <c r="AE89" s="496" t="s">
        <v>39</v>
      </c>
      <c r="AF89" s="497"/>
      <c r="AG89" s="497"/>
      <c r="AH89" s="497"/>
      <c r="AI89" s="497"/>
      <c r="AJ89" s="497"/>
      <c r="AK89" s="497"/>
      <c r="AL89" s="497"/>
      <c r="AM89" s="497"/>
      <c r="AN89" s="497"/>
      <c r="AO89" s="498"/>
      <c r="AP89" s="499"/>
      <c r="AQ89" s="500"/>
      <c r="AR89" s="500"/>
      <c r="AS89" s="500"/>
      <c r="AT89" s="500"/>
      <c r="AU89" s="500"/>
      <c r="AV89" s="500"/>
      <c r="AW89" s="501"/>
      <c r="AX89" s="332"/>
      <c r="AY89" s="333"/>
      <c r="AZ89" s="333"/>
      <c r="BA89" s="334"/>
      <c r="BB89" s="335"/>
      <c r="BC89" s="336"/>
      <c r="BD89" s="337"/>
      <c r="BE89" s="338"/>
    </row>
    <row r="90" spans="2:58" s="1" customFormat="1" ht="39.950000000000003" customHeight="1" x14ac:dyDescent="0.7"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31"/>
      <c r="U90" s="331"/>
      <c r="V90" s="331"/>
      <c r="W90" s="311"/>
      <c r="X90" s="311"/>
      <c r="Y90" s="312"/>
      <c r="Z90" s="312"/>
      <c r="AA90" s="312"/>
      <c r="AB90" s="311"/>
      <c r="AC90" s="311"/>
      <c r="AD90" s="311"/>
      <c r="AE90" s="339"/>
      <c r="AF90" s="339"/>
      <c r="AG90" s="339"/>
      <c r="AH90" s="339"/>
      <c r="AI90" s="339"/>
      <c r="AJ90" s="339"/>
      <c r="AK90" s="339"/>
      <c r="AL90" s="339"/>
      <c r="AM90" s="339"/>
      <c r="AN90" s="339"/>
      <c r="AO90" s="339"/>
      <c r="AP90" s="311"/>
      <c r="AQ90" s="311"/>
      <c r="AR90" s="311"/>
      <c r="AS90" s="311"/>
      <c r="AT90" s="311"/>
      <c r="AU90" s="311"/>
      <c r="AV90" s="311"/>
      <c r="AW90" s="311"/>
      <c r="AX90" s="340"/>
      <c r="AY90" s="340"/>
      <c r="AZ90" s="340"/>
      <c r="BA90" s="340"/>
      <c r="BB90" s="235"/>
      <c r="BC90" s="235"/>
      <c r="BD90" s="341"/>
      <c r="BE90" s="341"/>
    </row>
    <row r="91" spans="2:58" s="1" customFormat="1" ht="33.75" customHeight="1" x14ac:dyDescent="0.65"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3"/>
      <c r="X91" s="343"/>
      <c r="Y91" s="343"/>
      <c r="Z91" s="343"/>
      <c r="AA91" s="343"/>
      <c r="AB91" s="343"/>
      <c r="AC91" s="343"/>
      <c r="AD91" s="344"/>
      <c r="AE91" s="344"/>
      <c r="AF91" s="344"/>
      <c r="AG91" s="344"/>
      <c r="AH91" s="344"/>
      <c r="AI91" s="344"/>
      <c r="AJ91" s="344"/>
      <c r="AK91" s="344"/>
      <c r="AL91" s="344"/>
      <c r="AM91" s="344"/>
      <c r="AN91" s="344"/>
      <c r="AO91" s="344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  <c r="BC91" s="342"/>
      <c r="BD91" s="342"/>
      <c r="BE91" s="342"/>
    </row>
    <row r="92" spans="2:58" s="51" customFormat="1" ht="45" customHeight="1" x14ac:dyDescent="0.65">
      <c r="B92" s="345"/>
      <c r="C92" s="345"/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2"/>
      <c r="V92" s="346"/>
      <c r="W92" s="346"/>
      <c r="X92" s="346"/>
      <c r="Y92" s="347"/>
      <c r="Z92" s="347"/>
      <c r="AA92" s="347"/>
      <c r="AB92" s="347"/>
      <c r="AC92" s="347"/>
      <c r="AD92" s="347"/>
      <c r="AE92" s="347"/>
      <c r="AF92" s="461" t="s">
        <v>77</v>
      </c>
      <c r="AG92" s="461"/>
      <c r="AH92" s="461"/>
      <c r="AI92" s="461"/>
      <c r="AJ92" s="461"/>
      <c r="AK92" s="461"/>
      <c r="AL92" s="461"/>
      <c r="AM92" s="461"/>
      <c r="AN92" s="461"/>
      <c r="AO92" s="461"/>
      <c r="AP92" s="461"/>
      <c r="AQ92" s="461"/>
      <c r="AR92" s="461"/>
      <c r="AS92" s="461"/>
      <c r="AT92" s="461"/>
      <c r="AU92" s="461"/>
      <c r="AV92" s="461"/>
      <c r="AW92" s="461"/>
      <c r="AX92" s="461"/>
      <c r="AY92" s="461"/>
      <c r="AZ92" s="461"/>
      <c r="BA92" s="461"/>
      <c r="BB92" s="461"/>
      <c r="BC92" s="461"/>
      <c r="BD92" s="348"/>
      <c r="BE92" s="342"/>
    </row>
    <row r="93" spans="2:58" s="51" customFormat="1" ht="21" customHeight="1" x14ac:dyDescent="0.7">
      <c r="B93" s="34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1"/>
      <c r="V93" s="349"/>
      <c r="W93" s="349"/>
      <c r="X93" s="349"/>
      <c r="Y93" s="347"/>
      <c r="Z93" s="347"/>
      <c r="AA93" s="350"/>
      <c r="AB93" s="347"/>
      <c r="AC93" s="347"/>
      <c r="AD93" s="347"/>
      <c r="AE93" s="349"/>
      <c r="AF93" s="347"/>
      <c r="AG93" s="347"/>
      <c r="AH93" s="347"/>
      <c r="AI93" s="347"/>
      <c r="AJ93" s="347"/>
      <c r="AK93" s="349"/>
      <c r="AL93" s="349"/>
      <c r="AM93" s="349"/>
      <c r="AN93" s="347"/>
      <c r="AO93" s="348"/>
      <c r="AP93" s="348"/>
      <c r="AQ93" s="348"/>
      <c r="AR93" s="348"/>
      <c r="AS93" s="348"/>
      <c r="AT93" s="348"/>
      <c r="AU93" s="348"/>
      <c r="AV93" s="348"/>
      <c r="AW93" s="348"/>
      <c r="AX93" s="348"/>
      <c r="AY93" s="348"/>
      <c r="AZ93" s="348"/>
      <c r="BA93" s="348"/>
      <c r="BB93" s="348"/>
      <c r="BC93" s="348"/>
      <c r="BD93" s="348"/>
      <c r="BE93" s="342"/>
    </row>
    <row r="94" spans="2:58" s="51" customFormat="1" ht="21" customHeight="1" x14ac:dyDescent="0.7">
      <c r="B94" s="342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1"/>
      <c r="V94" s="351"/>
      <c r="W94" s="351"/>
      <c r="X94" s="351"/>
      <c r="Y94" s="351"/>
      <c r="Z94" s="352"/>
      <c r="AA94" s="353"/>
      <c r="AB94" s="352"/>
      <c r="AC94" s="354"/>
      <c r="AD94" s="354"/>
      <c r="AE94" s="354"/>
      <c r="AF94" s="354"/>
      <c r="AG94" s="354"/>
      <c r="AH94" s="347"/>
      <c r="AI94" s="347"/>
      <c r="AJ94" s="347"/>
      <c r="AK94" s="349"/>
      <c r="AL94" s="349"/>
      <c r="AM94" s="349"/>
      <c r="AN94" s="347"/>
      <c r="AO94" s="345"/>
      <c r="AP94" s="355"/>
      <c r="AQ94" s="345"/>
      <c r="AR94" s="355"/>
      <c r="AS94" s="345"/>
      <c r="AT94" s="355"/>
      <c r="AU94" s="342"/>
      <c r="AV94" s="342"/>
      <c r="AW94" s="342"/>
      <c r="AX94" s="342"/>
      <c r="AY94" s="342"/>
      <c r="AZ94" s="342"/>
      <c r="BA94" s="342"/>
      <c r="BB94" s="342"/>
      <c r="BC94" s="342"/>
      <c r="BD94" s="342"/>
      <c r="BE94" s="342"/>
    </row>
    <row r="95" spans="2:58" s="1" customFormat="1" ht="66.75" customHeight="1" x14ac:dyDescent="0.7"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56" t="s">
        <v>40</v>
      </c>
      <c r="V95" s="342"/>
      <c r="W95" s="459"/>
      <c r="X95" s="459"/>
      <c r="Y95" s="459"/>
      <c r="Z95" s="357" t="s">
        <v>123</v>
      </c>
      <c r="AA95" s="358"/>
      <c r="AB95" s="357"/>
      <c r="AC95" s="342"/>
      <c r="AD95" s="359"/>
      <c r="AE95" s="359"/>
      <c r="AF95" s="360"/>
      <c r="AG95" s="361"/>
      <c r="AH95" s="361"/>
      <c r="AI95" s="359"/>
      <c r="AJ95" s="342"/>
      <c r="AK95" s="457" t="s">
        <v>50</v>
      </c>
      <c r="AL95" s="457"/>
      <c r="AM95" s="457"/>
      <c r="AN95" s="457"/>
      <c r="AO95" s="457"/>
      <c r="AP95" s="457"/>
      <c r="AQ95" s="457"/>
      <c r="AR95" s="457"/>
      <c r="AS95" s="457"/>
      <c r="AT95" s="457"/>
      <c r="AU95" s="357"/>
      <c r="AV95" s="357"/>
      <c r="AW95" s="362" t="s">
        <v>56</v>
      </c>
      <c r="AX95" s="357"/>
      <c r="AY95" s="358"/>
      <c r="AZ95" s="358"/>
      <c r="BA95" s="358" t="s">
        <v>124</v>
      </c>
      <c r="BB95" s="358"/>
      <c r="BC95" s="357"/>
      <c r="BD95" s="342"/>
      <c r="BE95" s="342"/>
    </row>
    <row r="96" spans="2:58" s="6" customFormat="1" ht="38.25" customHeight="1" x14ac:dyDescent="0.65">
      <c r="B96" s="345"/>
      <c r="C96" s="345"/>
      <c r="D96" s="345"/>
      <c r="E96" s="345"/>
      <c r="F96" s="345"/>
      <c r="G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63"/>
      <c r="V96" s="361"/>
      <c r="W96" s="460" t="s">
        <v>41</v>
      </c>
      <c r="X96" s="460"/>
      <c r="Y96" s="460"/>
      <c r="Z96" s="364" t="s">
        <v>42</v>
      </c>
      <c r="AA96" s="365"/>
      <c r="AB96" s="364"/>
      <c r="AC96" s="365"/>
      <c r="AD96" s="359"/>
      <c r="AE96" s="361"/>
      <c r="AF96" s="366"/>
      <c r="AG96" s="367"/>
      <c r="AH96" s="368"/>
      <c r="AI96" s="364"/>
      <c r="AJ96" s="365"/>
      <c r="AK96" s="457"/>
      <c r="AL96" s="457"/>
      <c r="AM96" s="457"/>
      <c r="AN96" s="457"/>
      <c r="AO96" s="457"/>
      <c r="AP96" s="457"/>
      <c r="AQ96" s="457"/>
      <c r="AR96" s="457"/>
      <c r="AS96" s="457"/>
      <c r="AT96" s="457"/>
      <c r="AU96" s="369"/>
      <c r="AV96" s="367"/>
      <c r="AW96" s="364" t="s">
        <v>42</v>
      </c>
      <c r="AX96" s="365"/>
      <c r="AY96" s="365"/>
      <c r="AZ96" s="359"/>
      <c r="BA96" s="342"/>
      <c r="BB96" s="342"/>
      <c r="BC96" s="342"/>
      <c r="BD96" s="342"/>
      <c r="BE96" s="342"/>
    </row>
    <row r="97" spans="2:53" s="1" customFormat="1" ht="24.95" customHeight="1" x14ac:dyDescent="0.4">
      <c r="B97" s="61"/>
      <c r="U97" s="32"/>
      <c r="V97" s="33"/>
      <c r="W97" s="34"/>
      <c r="X97" s="35"/>
      <c r="Y97" s="35"/>
      <c r="Z97" s="35"/>
      <c r="AA97" s="36"/>
      <c r="AB97" s="36"/>
      <c r="AC97" s="36"/>
      <c r="AD97" s="36"/>
      <c r="AE97" s="37"/>
      <c r="AF97" s="38"/>
      <c r="AH97" s="31"/>
      <c r="AI97" s="31"/>
      <c r="AJ97" s="31"/>
      <c r="AK97" s="31"/>
      <c r="AL97" s="31"/>
      <c r="AM97" s="31"/>
      <c r="AN97" s="31"/>
      <c r="AO97" s="33"/>
      <c r="AP97" s="33"/>
      <c r="AQ97" s="33"/>
      <c r="AS97" s="33"/>
      <c r="AT97" s="33"/>
      <c r="AU97" s="39"/>
      <c r="AV97" s="39"/>
      <c r="AW97" s="40"/>
      <c r="AX97" s="39"/>
      <c r="AY97" s="39"/>
      <c r="AZ97" s="41"/>
    </row>
    <row r="98" spans="2:53" s="1" customFormat="1" ht="24.95" customHeight="1" x14ac:dyDescent="0.4">
      <c r="U98" s="42"/>
      <c r="V98" s="88"/>
      <c r="W98" s="89"/>
      <c r="X98" s="90"/>
      <c r="Y98" s="36"/>
      <c r="Z98" s="36"/>
      <c r="AA98" s="91"/>
      <c r="AB98" s="92"/>
      <c r="AC98" s="38"/>
      <c r="AD98" s="91"/>
      <c r="AE98" s="41"/>
      <c r="AF98" s="91"/>
      <c r="AH98" s="31"/>
      <c r="AI98" s="31"/>
      <c r="AJ98" s="31"/>
      <c r="AK98" s="93"/>
      <c r="AL98" s="93"/>
      <c r="AM98" s="93"/>
      <c r="AN98" s="31"/>
      <c r="AO98" s="94"/>
      <c r="AP98" s="89"/>
      <c r="AQ98" s="89"/>
      <c r="AR98" s="33"/>
      <c r="AS98" s="33"/>
      <c r="AT98" s="36"/>
      <c r="AU98" s="91"/>
      <c r="AV98" s="38"/>
      <c r="AW98" s="38"/>
      <c r="AX98" s="41"/>
      <c r="AY98" s="38"/>
      <c r="AZ98" s="91"/>
    </row>
    <row r="99" spans="2:53" s="97" customFormat="1" ht="39.75" customHeight="1" x14ac:dyDescent="0.25">
      <c r="B99" s="458"/>
      <c r="C99" s="458"/>
      <c r="D99" s="458"/>
      <c r="E99" s="458"/>
      <c r="F99" s="458"/>
      <c r="G99" s="458"/>
      <c r="H99" s="458"/>
      <c r="I99" s="458"/>
      <c r="J99" s="458"/>
      <c r="K99" s="458"/>
      <c r="L99" s="458"/>
      <c r="M99" s="458"/>
      <c r="N99" s="458"/>
      <c r="O99" s="458"/>
      <c r="P99" s="458"/>
      <c r="Q99" s="458"/>
      <c r="R99" s="458"/>
      <c r="S99" s="458"/>
      <c r="T99" s="458"/>
      <c r="U99" s="458"/>
      <c r="V99" s="458"/>
      <c r="W99" s="458"/>
      <c r="X99" s="458"/>
      <c r="Y99" s="458"/>
      <c r="Z99" s="458"/>
      <c r="AA99" s="95"/>
      <c r="AB99" s="96"/>
      <c r="AC99" s="96"/>
      <c r="AE99" s="96"/>
      <c r="AF99" s="96"/>
      <c r="AH99" s="98"/>
      <c r="AI99" s="98"/>
      <c r="AJ99" s="98"/>
      <c r="AK99" s="98"/>
      <c r="AL99" s="98"/>
      <c r="AM99" s="98"/>
      <c r="AN99" s="98"/>
      <c r="AO99" s="96"/>
      <c r="AP99" s="99"/>
      <c r="AQ99" s="96"/>
      <c r="AS99" s="100"/>
      <c r="AU99" s="95"/>
      <c r="AW99" s="96"/>
      <c r="AX99" s="96"/>
      <c r="AY99" s="96"/>
      <c r="AZ99" s="96"/>
    </row>
    <row r="100" spans="2:53" s="1" customFormat="1" ht="14.25" customHeight="1" x14ac:dyDescent="0.2">
      <c r="V100" s="93"/>
      <c r="W100" s="93"/>
      <c r="X100" s="93"/>
      <c r="Y100" s="101"/>
      <c r="Z100" s="101"/>
      <c r="AA100" s="101"/>
      <c r="AB100" s="101"/>
      <c r="AC100" s="101"/>
      <c r="AD100" s="101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93"/>
      <c r="AT100" s="93"/>
      <c r="AU100" s="93"/>
      <c r="AV100" s="93"/>
      <c r="AW100" s="93"/>
      <c r="AX100" s="93"/>
      <c r="AY100" s="93"/>
      <c r="AZ100" s="93"/>
      <c r="BA100" s="93"/>
    </row>
    <row r="101" spans="2:53" s="1" customFormat="1" ht="18" customHeight="1" x14ac:dyDescent="0.2">
      <c r="U101" s="103"/>
      <c r="V101" s="7"/>
      <c r="W101" s="104"/>
      <c r="X101" s="105"/>
      <c r="Y101" s="101"/>
      <c r="Z101" s="101"/>
      <c r="AA101" s="101"/>
      <c r="AB101" s="101"/>
      <c r="AC101" s="101"/>
      <c r="AD101" s="101"/>
      <c r="AE101" s="31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93"/>
      <c r="AT101" s="43"/>
      <c r="AU101" s="43"/>
      <c r="AV101" s="43"/>
      <c r="AW101" s="43"/>
      <c r="AX101" s="43"/>
      <c r="AY101" s="43"/>
      <c r="AZ101" s="93"/>
      <c r="BA101" s="93"/>
    </row>
    <row r="102" spans="2:53" s="1" customFormat="1" ht="14.25" customHeight="1" x14ac:dyDescent="0.25">
      <c r="U102" s="42"/>
      <c r="Y102" s="106"/>
      <c r="Z102" s="106"/>
      <c r="AA102" s="107"/>
      <c r="AB102" s="106"/>
      <c r="AC102" s="106"/>
      <c r="AD102" s="106"/>
      <c r="AF102" s="107"/>
      <c r="AG102" s="107"/>
      <c r="AH102" s="106"/>
      <c r="AI102" s="106"/>
      <c r="AJ102" s="106"/>
      <c r="AN102" s="106"/>
      <c r="AO102" s="106"/>
      <c r="AS102" s="3"/>
      <c r="AT102" s="3"/>
      <c r="AU102" s="3"/>
      <c r="AV102" s="3"/>
      <c r="AW102" s="3"/>
      <c r="AX102" s="3"/>
      <c r="AY102" s="3"/>
    </row>
    <row r="103" spans="2:53" ht="12.75" customHeight="1" x14ac:dyDescent="0.2">
      <c r="U103" s="3"/>
      <c r="V103" s="108"/>
      <c r="W103" s="3"/>
      <c r="X103" s="108"/>
      <c r="Y103" s="3"/>
      <c r="Z103" s="3"/>
      <c r="AA103" s="3"/>
      <c r="AB103" s="3"/>
      <c r="AC103" s="3"/>
      <c r="AD103" s="3"/>
    </row>
    <row r="1048576" spans="50:50" x14ac:dyDescent="0.2">
      <c r="AX1048576" s="3">
        <v>1</v>
      </c>
    </row>
  </sheetData>
  <mergeCells count="197">
    <mergeCell ref="T75:V75"/>
    <mergeCell ref="W75:AC75"/>
    <mergeCell ref="T67:V67"/>
    <mergeCell ref="W67:AC67"/>
    <mergeCell ref="T68:V68"/>
    <mergeCell ref="W68:AC68"/>
    <mergeCell ref="T72:V72"/>
    <mergeCell ref="W72:AC72"/>
    <mergeCell ref="T73:V73"/>
    <mergeCell ref="W73:AC73"/>
    <mergeCell ref="T74:V74"/>
    <mergeCell ref="W74:AC74"/>
    <mergeCell ref="B1:BA1"/>
    <mergeCell ref="B2:BA2"/>
    <mergeCell ref="B3:BA3"/>
    <mergeCell ref="T4:U4"/>
    <mergeCell ref="X4:AP4"/>
    <mergeCell ref="AZ4:BE4"/>
    <mergeCell ref="A8:V8"/>
    <mergeCell ref="AZ8:BE8"/>
    <mergeCell ref="T9:V9"/>
    <mergeCell ref="W9:AB9"/>
    <mergeCell ref="AD9:AS9"/>
    <mergeCell ref="AZ9:BE9"/>
    <mergeCell ref="X5:AN5"/>
    <mergeCell ref="AZ5:BE5"/>
    <mergeCell ref="X6:AF6"/>
    <mergeCell ref="AZ6:BE6"/>
    <mergeCell ref="W7:AB7"/>
    <mergeCell ref="AD7:AS7"/>
    <mergeCell ref="AZ7:BE7"/>
    <mergeCell ref="T5:U5"/>
    <mergeCell ref="T6:V7"/>
    <mergeCell ref="AD10:AS10"/>
    <mergeCell ref="AZ10:BE10"/>
    <mergeCell ref="B13:B19"/>
    <mergeCell ref="T13:V19"/>
    <mergeCell ref="W13:AD19"/>
    <mergeCell ref="AE13:AF15"/>
    <mergeCell ref="AG13:AN15"/>
    <mergeCell ref="AO13:AO19"/>
    <mergeCell ref="AP13:AW15"/>
    <mergeCell ref="AX13:BE13"/>
    <mergeCell ref="AX14:BE14"/>
    <mergeCell ref="AX15:BE15"/>
    <mergeCell ref="AE16:AE19"/>
    <mergeCell ref="AF16:AF19"/>
    <mergeCell ref="AG16:AG19"/>
    <mergeCell ref="AH16:AN16"/>
    <mergeCell ref="AP16:AP19"/>
    <mergeCell ref="AQ16:AQ19"/>
    <mergeCell ref="AR16:AR19"/>
    <mergeCell ref="AS16:AS19"/>
    <mergeCell ref="AX16:BA17"/>
    <mergeCell ref="B21:BE21"/>
    <mergeCell ref="B22:BE22"/>
    <mergeCell ref="T23:V23"/>
    <mergeCell ref="W23:AD23"/>
    <mergeCell ref="T24:V24"/>
    <mergeCell ref="W24:AD24"/>
    <mergeCell ref="T25:V25"/>
    <mergeCell ref="W25:AD25"/>
    <mergeCell ref="BK17:BK19"/>
    <mergeCell ref="AX18:AX19"/>
    <mergeCell ref="AY18:BA18"/>
    <mergeCell ref="BB18:BB19"/>
    <mergeCell ref="BC18:BE18"/>
    <mergeCell ref="T20:V20"/>
    <mergeCell ref="W20:AD20"/>
    <mergeCell ref="AH17:AI18"/>
    <mergeCell ref="AJ17:AK18"/>
    <mergeCell ref="AL17:AM18"/>
    <mergeCell ref="AN17:AN19"/>
    <mergeCell ref="AT16:AT19"/>
    <mergeCell ref="AU16:AU19"/>
    <mergeCell ref="AV16:AV19"/>
    <mergeCell ref="AW16:AW19"/>
    <mergeCell ref="BB16:BE17"/>
    <mergeCell ref="B36:AD36"/>
    <mergeCell ref="T29:V29"/>
    <mergeCell ref="W29:AD29"/>
    <mergeCell ref="T31:V31"/>
    <mergeCell ref="W31:AD31"/>
    <mergeCell ref="B26:AD26"/>
    <mergeCell ref="B27:BE27"/>
    <mergeCell ref="T28:V28"/>
    <mergeCell ref="W28:AD28"/>
    <mergeCell ref="T34:V34"/>
    <mergeCell ref="W34:AD34"/>
    <mergeCell ref="T30:V30"/>
    <mergeCell ref="W30:AD30"/>
    <mergeCell ref="T32:V32"/>
    <mergeCell ref="W32:AD32"/>
    <mergeCell ref="T33:V33"/>
    <mergeCell ref="W33:AD33"/>
    <mergeCell ref="T35:V35"/>
    <mergeCell ref="W35:AD35"/>
    <mergeCell ref="AE82:AO82"/>
    <mergeCell ref="AP82:AW82"/>
    <mergeCell ref="U83:V83"/>
    <mergeCell ref="AE83:AO83"/>
    <mergeCell ref="AP83:AW83"/>
    <mergeCell ref="U84:V84"/>
    <mergeCell ref="AE84:AO84"/>
    <mergeCell ref="AP84:AW84"/>
    <mergeCell ref="B79:AD79"/>
    <mergeCell ref="B80:AD80"/>
    <mergeCell ref="B81:AD81"/>
    <mergeCell ref="B82:B89"/>
    <mergeCell ref="U82:V82"/>
    <mergeCell ref="AB82:AD89"/>
    <mergeCell ref="U85:V85"/>
    <mergeCell ref="AE88:AO88"/>
    <mergeCell ref="AP88:AW88"/>
    <mergeCell ref="T89:V89"/>
    <mergeCell ref="AE89:AO89"/>
    <mergeCell ref="AP89:AW89"/>
    <mergeCell ref="AK95:AT96"/>
    <mergeCell ref="B99:Z99"/>
    <mergeCell ref="W95:Y95"/>
    <mergeCell ref="W96:Y96"/>
    <mergeCell ref="AF92:BC92"/>
    <mergeCell ref="AE85:AO85"/>
    <mergeCell ref="AP85:AW85"/>
    <mergeCell ref="T86:U86"/>
    <mergeCell ref="AE86:AO86"/>
    <mergeCell ref="AP86:AW86"/>
    <mergeCell ref="T87:U87"/>
    <mergeCell ref="AE87:AO87"/>
    <mergeCell ref="AP87:AW87"/>
    <mergeCell ref="W78:AC78"/>
    <mergeCell ref="T77:V77"/>
    <mergeCell ref="W77:AC77"/>
    <mergeCell ref="T76:V76"/>
    <mergeCell ref="W76:AC76"/>
    <mergeCell ref="W71:AC71"/>
    <mergeCell ref="T78:V78"/>
    <mergeCell ref="B58:AD58"/>
    <mergeCell ref="B59:BE59"/>
    <mergeCell ref="T71:V71"/>
    <mergeCell ref="T64:V64"/>
    <mergeCell ref="W64:AC64"/>
    <mergeCell ref="T65:V65"/>
    <mergeCell ref="W65:AC65"/>
    <mergeCell ref="T69:V69"/>
    <mergeCell ref="W69:AC69"/>
    <mergeCell ref="T70:V70"/>
    <mergeCell ref="W70:AC70"/>
    <mergeCell ref="T61:V61"/>
    <mergeCell ref="W61:AC61"/>
    <mergeCell ref="T62:V62"/>
    <mergeCell ref="W62:AC62"/>
    <mergeCell ref="T66:V66"/>
    <mergeCell ref="W66:AC66"/>
    <mergeCell ref="T48:V48"/>
    <mergeCell ref="W48:AC48"/>
    <mergeCell ref="B37:AC37"/>
    <mergeCell ref="B38:BE38"/>
    <mergeCell ref="B39:BE39"/>
    <mergeCell ref="T40:V40"/>
    <mergeCell ref="W40:AD40"/>
    <mergeCell ref="T41:V41"/>
    <mergeCell ref="W41:AC41"/>
    <mergeCell ref="T42:V42"/>
    <mergeCell ref="W42:AC42"/>
    <mergeCell ref="T45:V45"/>
    <mergeCell ref="W45:AC45"/>
    <mergeCell ref="T46:V46"/>
    <mergeCell ref="W46:AD46"/>
    <mergeCell ref="T43:V43"/>
    <mergeCell ref="W43:AC43"/>
    <mergeCell ref="T44:V44"/>
    <mergeCell ref="W44:AC44"/>
    <mergeCell ref="T47:V47"/>
    <mergeCell ref="W47:AC47"/>
    <mergeCell ref="T60:V60"/>
    <mergeCell ref="W60:AC60"/>
    <mergeCell ref="T63:V63"/>
    <mergeCell ref="W63:AC63"/>
    <mergeCell ref="W57:AC57"/>
    <mergeCell ref="T49:V49"/>
    <mergeCell ref="W49:AC49"/>
    <mergeCell ref="T50:V50"/>
    <mergeCell ref="W50:AC50"/>
    <mergeCell ref="T51:V51"/>
    <mergeCell ref="W51:AC51"/>
    <mergeCell ref="T55:V55"/>
    <mergeCell ref="W55:AC55"/>
    <mergeCell ref="T56:V56"/>
    <mergeCell ref="T54:V54"/>
    <mergeCell ref="T52:V52"/>
    <mergeCell ref="W52:AD52"/>
    <mergeCell ref="T53:V53"/>
    <mergeCell ref="W56:AC56"/>
    <mergeCell ref="W53:AC53"/>
    <mergeCell ref="W54:AC54"/>
    <mergeCell ref="T57:V57"/>
  </mergeCells>
  <pageMargins left="0.39370078740157483" right="0.19685039370078741" top="0.39370078740157483" bottom="0" header="0" footer="0"/>
  <pageSetup paperSize="8" scale="1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курс</vt:lpstr>
      <vt:lpstr>'2 курс'!Область_печати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2017-04-12T07:00:57Z</cp:lastPrinted>
  <dcterms:created xsi:type="dcterms:W3CDTF">2006-09-28T05:33:49Z</dcterms:created>
  <dcterms:modified xsi:type="dcterms:W3CDTF">2020-07-16T08:11:20Z</dcterms:modified>
</cp:coreProperties>
</file>