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0" yWindow="0" windowWidth="15825" windowHeight="12195" tabRatio="666"/>
  </bookViews>
  <sheets>
    <sheet name="Магистр  ОПП 1 курс" sheetId="50" r:id="rId1"/>
  </sheets>
  <externalReferences>
    <externalReference r:id="rId2"/>
    <externalReference r:id="rId3"/>
  </externalReferences>
  <definedNames>
    <definedName name="_ftn1_1">'[1]Для главного корпуса'!#REF!</definedName>
    <definedName name="_ftn1_1_2">'[1]Для главного корпуса'!#REF!</definedName>
    <definedName name="апр">'[2]Для главного корпуса'!#REF!</definedName>
    <definedName name="_xlnm.Print_Area" localSheetId="0">'Магистр  ОПП 1 курс'!$A$2:$BG$77</definedName>
    <definedName name="р">'[2]Для главного корпуса'!#REF!</definedName>
  </definedNames>
  <calcPr calcId="162913"/>
</workbook>
</file>

<file path=xl/calcChain.xml><?xml version="1.0" encoding="utf-8"?>
<calcChain xmlns="http://schemas.openxmlformats.org/spreadsheetml/2006/main">
  <c r="BB56" i="50" l="1"/>
  <c r="AO56" i="50"/>
  <c r="AG56" i="50"/>
  <c r="AF56" i="50"/>
  <c r="BB52" i="50"/>
  <c r="AO52" i="50"/>
  <c r="AG52" i="50"/>
  <c r="AF52" i="50"/>
  <c r="BB48" i="50"/>
  <c r="AO48" i="50"/>
  <c r="AG48" i="50"/>
  <c r="AF48" i="50"/>
  <c r="BB44" i="50"/>
  <c r="AO44" i="50"/>
  <c r="AG44" i="50"/>
  <c r="AF44" i="50"/>
  <c r="BE60" i="50" l="1"/>
  <c r="BD60" i="50"/>
  <c r="BC60" i="50"/>
  <c r="AF60" i="50"/>
  <c r="AG60" i="50"/>
  <c r="AH60" i="50"/>
  <c r="AI60" i="50"/>
  <c r="AJ60" i="50"/>
  <c r="AK60" i="50"/>
  <c r="AL60" i="50"/>
  <c r="AM60" i="50"/>
  <c r="AN60" i="50"/>
  <c r="AO60" i="50"/>
  <c r="AS60" i="50"/>
  <c r="AT60" i="50"/>
  <c r="AU60" i="50"/>
  <c r="AV60" i="50"/>
  <c r="AW60" i="50"/>
  <c r="AX60" i="50"/>
  <c r="AY60" i="50"/>
  <c r="AZ60" i="50"/>
  <c r="BA60" i="50"/>
  <c r="AE60" i="50"/>
  <c r="BB60" i="50"/>
  <c r="BE40" i="50" l="1"/>
  <c r="BE41" i="50" s="1"/>
  <c r="BD40" i="50"/>
  <c r="BC40" i="50"/>
  <c r="AQ40" i="50"/>
  <c r="AQ41" i="50" s="1"/>
  <c r="AR40" i="50"/>
  <c r="AR41" i="50" s="1"/>
  <c r="AP40" i="50"/>
  <c r="AF40" i="50"/>
  <c r="AH40" i="50"/>
  <c r="AH41" i="50" s="1"/>
  <c r="AI40" i="50"/>
  <c r="AJ40" i="50"/>
  <c r="AK40" i="50"/>
  <c r="AL40" i="50"/>
  <c r="AM40" i="50"/>
  <c r="AN40" i="50"/>
  <c r="AS40" i="50"/>
  <c r="AT40" i="50"/>
  <c r="AT41" i="50" s="1"/>
  <c r="AU40" i="50"/>
  <c r="AU41" i="50" s="1"/>
  <c r="AV40" i="50"/>
  <c r="AZ40" i="50"/>
  <c r="BA40" i="50"/>
  <c r="AE34" i="50"/>
  <c r="AX36" i="50"/>
  <c r="AG36" i="50"/>
  <c r="AO36" i="50" s="1"/>
  <c r="AE36" i="50"/>
  <c r="AX35" i="50"/>
  <c r="AG35" i="50"/>
  <c r="AO35" i="50" s="1"/>
  <c r="AE35" i="50"/>
  <c r="AX34" i="50"/>
  <c r="AG34" i="50"/>
  <c r="AO34" i="50" s="1"/>
  <c r="AO33" i="50"/>
  <c r="AE33" i="50"/>
  <c r="AX32" i="50"/>
  <c r="AG32" i="50"/>
  <c r="AO32" i="50" s="1"/>
  <c r="AE32" i="50"/>
  <c r="BE30" i="50"/>
  <c r="BD30" i="50"/>
  <c r="BC30" i="50"/>
  <c r="AY30" i="50"/>
  <c r="AZ30" i="50"/>
  <c r="BA30" i="50"/>
  <c r="AQ30" i="50"/>
  <c r="AR30" i="50"/>
  <c r="AS30" i="50"/>
  <c r="AS41" i="50" s="1"/>
  <c r="AT30" i="50"/>
  <c r="AU30" i="50"/>
  <c r="AV30" i="50"/>
  <c r="AW30" i="50"/>
  <c r="AW41" i="50" s="1"/>
  <c r="AP30" i="50"/>
  <c r="AF30" i="50"/>
  <c r="AH30" i="50"/>
  <c r="AI30" i="50"/>
  <c r="AJ30" i="50"/>
  <c r="AK30" i="50"/>
  <c r="AL30" i="50"/>
  <c r="AM30" i="50"/>
  <c r="AN30" i="50"/>
  <c r="BB39" i="50"/>
  <c r="BB40" i="50" s="1"/>
  <c r="AG39" i="50"/>
  <c r="AO39" i="50" s="1"/>
  <c r="AE39" i="50"/>
  <c r="AY38" i="50"/>
  <c r="AX38" i="50" s="1"/>
  <c r="AG38" i="50"/>
  <c r="AO38" i="50" s="1"/>
  <c r="AE38" i="50"/>
  <c r="BB29" i="50"/>
  <c r="AX29" i="50"/>
  <c r="AX30" i="50" s="1"/>
  <c r="AG29" i="50"/>
  <c r="AO29" i="50" s="1"/>
  <c r="AE29" i="50"/>
  <c r="AE28" i="50"/>
  <c r="AG28" i="50"/>
  <c r="AO28" i="50" s="1"/>
  <c r="AX28" i="50"/>
  <c r="BB27" i="50"/>
  <c r="AG27" i="50"/>
  <c r="AO27" i="50" s="1"/>
  <c r="AE27" i="50"/>
  <c r="BB26" i="50"/>
  <c r="AG26" i="50"/>
  <c r="AO26" i="50" s="1"/>
  <c r="AE26" i="50"/>
  <c r="BB25" i="50"/>
  <c r="AG25" i="50"/>
  <c r="AO25" i="50" s="1"/>
  <c r="AE25" i="50"/>
  <c r="AE30" i="50" l="1"/>
  <c r="BA41" i="50"/>
  <c r="AX40" i="50"/>
  <c r="AV41" i="50"/>
  <c r="AP41" i="50"/>
  <c r="BD41" i="50"/>
  <c r="AE40" i="50"/>
  <c r="AE41" i="50" s="1"/>
  <c r="AZ41" i="50"/>
  <c r="AL41" i="50"/>
  <c r="AO40" i="50"/>
  <c r="AY40" i="50"/>
  <c r="AY41" i="50" s="1"/>
  <c r="AK41" i="50"/>
  <c r="AF41" i="50"/>
  <c r="BC41" i="50"/>
  <c r="AX41" i="50"/>
  <c r="AM41" i="50"/>
  <c r="AI41" i="50"/>
  <c r="AO30" i="50"/>
  <c r="AO41" i="50" s="1"/>
  <c r="BB30" i="50"/>
  <c r="BB41" i="50" s="1"/>
  <c r="AG40" i="50"/>
  <c r="AN41" i="50"/>
  <c r="AJ41" i="50"/>
  <c r="AG30" i="50"/>
  <c r="AQ61" i="50"/>
  <c r="AR61" i="50"/>
  <c r="AP61" i="50"/>
  <c r="AG41" i="50" l="1"/>
  <c r="BE61" i="50"/>
  <c r="BD61" i="50"/>
  <c r="BC61" i="50"/>
  <c r="BB61" i="50"/>
  <c r="BA61" i="50"/>
  <c r="AZ61" i="50"/>
  <c r="AY61" i="50"/>
  <c r="AX61" i="50"/>
  <c r="AW61" i="50"/>
  <c r="AV61" i="50"/>
  <c r="AU61" i="50"/>
  <c r="AT61" i="50"/>
  <c r="AS61" i="50"/>
  <c r="AO61" i="50"/>
  <c r="AN61" i="50"/>
  <c r="AM61" i="50"/>
  <c r="AL61" i="50"/>
  <c r="AK61" i="50"/>
  <c r="AJ61" i="50"/>
  <c r="AI61" i="50"/>
  <c r="AH61" i="50"/>
  <c r="AG61" i="50"/>
  <c r="AF61" i="50"/>
  <c r="AE61" i="50"/>
  <c r="AQ62" i="50"/>
  <c r="AY62" i="50" l="1"/>
  <c r="AT62" i="50"/>
  <c r="AU62" i="50"/>
  <c r="AN62" i="50"/>
  <c r="BC62" i="50"/>
  <c r="AG62" i="50"/>
  <c r="AO62" i="50"/>
  <c r="AK62" i="50"/>
  <c r="AX62" i="50"/>
  <c r="BB62" i="50"/>
  <c r="AE62" i="50"/>
  <c r="AM62" i="50"/>
  <c r="AS62" i="50"/>
  <c r="AW62" i="50"/>
  <c r="BA62" i="50"/>
  <c r="AH62" i="50"/>
  <c r="AL62" i="50"/>
  <c r="AR62" i="50"/>
  <c r="AV62" i="50"/>
  <c r="AZ62" i="50"/>
  <c r="BD62" i="50"/>
  <c r="AP62" i="50"/>
  <c r="AI62" i="50"/>
  <c r="BE62" i="50"/>
  <c r="AF62" i="50"/>
  <c r="AJ62" i="50"/>
</calcChain>
</file>

<file path=xl/sharedStrings.xml><?xml version="1.0" encoding="utf-8"?>
<sst xmlns="http://schemas.openxmlformats.org/spreadsheetml/2006/main" count="164" uniqueCount="132">
  <si>
    <t xml:space="preserve">          ЗАТВЕРДЖУЮ</t>
  </si>
  <si>
    <t>Факультет (інститут)</t>
  </si>
  <si>
    <t>Форма навчання</t>
  </si>
  <si>
    <t>Термін навчання</t>
  </si>
  <si>
    <t>Освітній  ступень</t>
  </si>
  <si>
    <t>Кваліфікація</t>
  </si>
  <si>
    <t>Випускова кафедра</t>
  </si>
  <si>
    <t>-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</si>
  <si>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</si>
  <si>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</si>
  <si>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</si>
  <si>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</si>
  <si>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</si>
  <si>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</si>
  <si>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</si>
  <si>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</si>
  <si>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</si>
  <si>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</si>
  <si>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</si>
  <si>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</si>
  <si>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</si>
  <si>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</si>
  <si>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</si>
  <si>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</si>
  <si>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</si>
  <si>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</si>
  <si>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18 тижнів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</si>
  <si>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</si>
  <si>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</si>
  <si>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</si>
  <si>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</si>
  <si>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</si>
  <si>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</si>
  <si>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</si>
  <si>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</si>
  <si>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</si>
  <si>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</si>
  <si>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</si>
  <si>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В.о. завідувача кафедри</t>
  </si>
  <si>
    <t>(підпис)</t>
  </si>
  <si>
    <t>(П.І.Б.)</t>
  </si>
  <si>
    <t>НАЦІОНАЛЬНИЙ ТЕХНІЧНИЙ УНІВЕРСИТЕТ УКРАЇНИ "КИЇВСЬКИЙ ПОЛІТЕХНІЧНИЙ ІНСТИТУТ імені ІГОРЯ СІКОРСЬКОГО"</t>
  </si>
  <si>
    <t xml:space="preserve">Лекції  </t>
  </si>
  <si>
    <t>за  НП</t>
  </si>
  <si>
    <t>з урахуван. Інд занять</t>
  </si>
  <si>
    <t>Директор інституту  (декан факультету)</t>
  </si>
  <si>
    <t>Розподіл аудиторних годин на тиждень за
курсами і семестрами</t>
  </si>
  <si>
    <t>інформатики та</t>
  </si>
  <si>
    <t xml:space="preserve">Автоматизованих систем обробки інформації і управління </t>
  </si>
  <si>
    <t>Автоматизованих систем обробки інформації  і управління</t>
  </si>
  <si>
    <t>Спеціальність (код і назва)</t>
  </si>
  <si>
    <t>магістр</t>
  </si>
  <si>
    <t>Індивідуальні
 заняття</t>
  </si>
  <si>
    <t xml:space="preserve">  </t>
  </si>
  <si>
    <t>Обсяг
дисцип-ліни</t>
  </si>
  <si>
    <t>обчислювальної</t>
  </si>
  <si>
    <t>техніки</t>
  </si>
  <si>
    <t xml:space="preserve"> 18 тижнів</t>
  </si>
  <si>
    <t>Практ.
(комп.практ)</t>
  </si>
  <si>
    <t xml:space="preserve">                </t>
  </si>
  <si>
    <t xml:space="preserve">         РОБОЧИЙ   НАВЧАЛЬНИЙ   ПЛАН</t>
  </si>
  <si>
    <t>на 2020 / 2021  навчальний рік</t>
  </si>
  <si>
    <t xml:space="preserve">    Проректор  з навчальної роботи КПІ 
             ім. Ігоря Сікорського</t>
  </si>
  <si>
    <r>
      <t xml:space="preserve">"_____"_________________ </t>
    </r>
    <r>
      <rPr>
        <b/>
        <sz val="26"/>
        <rFont val="Arial"/>
        <family val="2"/>
        <charset val="204"/>
      </rPr>
      <t>2020р.</t>
    </r>
  </si>
  <si>
    <t xml:space="preserve">                                         _________________ Анатолій МЕЛЬНИЧЕНКО                                       </t>
  </si>
  <si>
    <t xml:space="preserve">за освітньо-професійною програмою магістерської підготовки  ( спеціалізацією)   </t>
  </si>
  <si>
    <t>очна (денна)</t>
  </si>
  <si>
    <t xml:space="preserve">Освітні компоненти
(навчальні дисципліни, курсові проекти (роботи), практики, кваліфікаційна робота)
</t>
  </si>
  <si>
    <t>Лаборатор</t>
  </si>
  <si>
    <t>1. НОРМАТИВНІ освітні компоненти</t>
  </si>
  <si>
    <t>Разом нормативних ОК циклу професійної підготовки</t>
  </si>
  <si>
    <t>ВСЬОГО НОРМАТИВНИХ :</t>
  </si>
  <si>
    <t>2.ВИБІРКОВІ  освітні компоненти</t>
  </si>
  <si>
    <t>2.1. Цикл професійної підготовки ( Вибіркові освітні компоненти з факультетського/ кафедрального Каталогів)</t>
  </si>
  <si>
    <t>ВСЬОГО  ВИБІРКОВИХ :</t>
  </si>
  <si>
    <t>Разом вибіркових ОК циклу професійної підготовки:</t>
  </si>
  <si>
    <t>ЗАГАЛЬНА КІЛЬКІСТЬ:</t>
  </si>
  <si>
    <t>Ухвалено на засіданні Вченої ради  ФІОТ, ПРОТОКОЛ  № ____ від ___________________  2020 р.</t>
  </si>
  <si>
    <t>121 Інженерія програмного забезпечення</t>
  </si>
  <si>
    <t>Інженерія програмного забезпечення інформаційно-управляючих систем</t>
  </si>
  <si>
    <t>1 семестр</t>
  </si>
  <si>
    <t>2 семестр</t>
  </si>
  <si>
    <t>І курс</t>
  </si>
  <si>
    <t>1.1. Цикл загальної підготовки</t>
  </si>
  <si>
    <t xml:space="preserve">Разом нормативних ОК циклу загальної підготовки </t>
  </si>
  <si>
    <t>1.2. Цикл професійної підготовки</t>
  </si>
  <si>
    <t xml:space="preserve">Дослідницький (науковий) компонент </t>
  </si>
  <si>
    <t>Іноваційний менеджмент програмного забезпечення</t>
  </si>
  <si>
    <t>Оброблення надвеликих масивів даних</t>
  </si>
  <si>
    <t>Курсова робота з оброблення надвеликих масивів даних</t>
  </si>
  <si>
    <t>Методологія і технології побудови інформаційно-управляючих систем</t>
  </si>
  <si>
    <t xml:space="preserve">Стратегії розвитку інформаційних систем </t>
  </si>
  <si>
    <t>Теорія та методи машинного навчання</t>
  </si>
  <si>
    <t>Інтелектуальна власність та патенознавство - 1. Право інтелектуальної власності</t>
  </si>
  <si>
    <t>Інтелектуальна власність та патенознавство - 2. Патентознавство та набуття прав</t>
  </si>
  <si>
    <t>Інформаційного права та права інтелектуальної власності</t>
  </si>
  <si>
    <t>Менеджменту</t>
  </si>
  <si>
    <t>Англійської мови гуманітарного спрямування №3</t>
  </si>
  <si>
    <t>Наукова робота за темою магістерської дисертації -1. Основи наукових досліджень</t>
  </si>
  <si>
    <t xml:space="preserve">Наукова робота за темою магістерської дисертації – 2.  Науково-дослідна робота за темою магістерської дисертації </t>
  </si>
  <si>
    <t xml:space="preserve"> Навчальні дисципліни з  1 Ф-Каталогу</t>
  </si>
  <si>
    <t xml:space="preserve"> Навчальні дисципліни з  2 Ф-Каталогу</t>
  </si>
  <si>
    <t xml:space="preserve"> Навчальні дисципліни з  3 Ф-Каталогу</t>
  </si>
  <si>
    <t xml:space="preserve"> Навчальні дисципліни з  4 Ф-Каталогу</t>
  </si>
  <si>
    <t>Технології машинного навчання</t>
  </si>
  <si>
    <t>Проектування програмних засобів доповненої реальності</t>
  </si>
  <si>
    <t>Методологія бізнес аналізу</t>
  </si>
  <si>
    <t>1 рік 4 міс.</t>
  </si>
  <si>
    <t>ІП-02мп(16+5)</t>
  </si>
  <si>
    <t>Практичний курс іноземної мови для ділового спілкування</t>
  </si>
  <si>
    <t>(прийому студентів 2020 року)</t>
  </si>
  <si>
    <t>/   Олександр Павлов/</t>
  </si>
  <si>
    <t>/ Сергій Теленик /</t>
  </si>
  <si>
    <t>магістр з інженерії програмного забезпечення</t>
  </si>
  <si>
    <t>Сталий інноваційний розвиток</t>
  </si>
  <si>
    <t>Математичних методів системного аналізу</t>
  </si>
  <si>
    <t>Автоматики та управління в технічних системах</t>
  </si>
  <si>
    <t>Сучасні методи обробки масивів даних</t>
  </si>
  <si>
    <t>Технічної кібернетики</t>
  </si>
  <si>
    <t>Теорія прийняття рішень</t>
  </si>
  <si>
    <t>Корпоративні інформаційні системи та технології</t>
  </si>
  <si>
    <t>Технології електронної комерції</t>
  </si>
  <si>
    <t>Сучасні мобільні операційні системи</t>
  </si>
  <si>
    <t>Проектування інформаційно-комунікаційних систем з розподіленими та нереляційними базами даних</t>
  </si>
  <si>
    <t>Технології та методика програмування вбудованих систем</t>
  </si>
  <si>
    <t>Стек технологій проектування Web-застосувань</t>
  </si>
  <si>
    <t>Управління IT-проектами</t>
  </si>
  <si>
    <t>Конструювання  машин</t>
  </si>
  <si>
    <r>
      <t>РГР</t>
    </r>
    <r>
      <rPr>
        <sz val="42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</si>
  <si>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42"/>
        <rFont val="Arial"/>
        <family val="2"/>
        <charset val="204"/>
      </rPr>
      <t xml:space="preserve"> - розрахункова робота;</t>
    </r>
  </si>
  <si>
    <r>
      <t>ГР</t>
    </r>
    <r>
      <rPr>
        <sz val="42"/>
        <rFont val="Arial"/>
        <family val="2"/>
        <charset val="204"/>
      </rPr>
      <t xml:space="preserve"> - графічна робота;</t>
    </r>
  </si>
  <si>
    <r>
      <t>ДКР</t>
    </r>
    <r>
      <rPr>
        <sz val="42"/>
        <rFont val="Arial"/>
        <family val="2"/>
        <charset val="204"/>
      </rPr>
      <t xml:space="preserve"> - домашня контрольна робота (виконується під час СРС)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</si>
</sst>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24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4"/>
      <name val="Arial"/>
      <family val="2"/>
      <charset val="204"/>
    </font>
    <font>
      <b/>
      <sz val="26"/>
      <name val="Arial"/>
      <family val="2"/>
      <charset val="204"/>
    </font>
    <font>
      <sz val="28"/>
      <name val="Arial"/>
      <family val="2"/>
      <charset val="204"/>
    </font>
    <font>
      <b/>
      <sz val="32"/>
      <name val="Arial Cyr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20"/>
      <name val="Arial Cyr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b/>
      <sz val="20"/>
      <name val="Arial"/>
      <family val="2"/>
    </font>
    <font>
      <sz val="26"/>
      <name val="Arial Cyr"/>
      <charset val="204"/>
    </font>
    <font>
      <b/>
      <sz val="22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</font>
    <font>
      <b/>
      <sz val="28"/>
      <name val="Arial"/>
      <family val="2"/>
      <charset val="204"/>
    </font>
    <font>
      <b/>
      <sz val="28"/>
      <name val="Arial"/>
      <family val="2"/>
    </font>
    <font>
      <b/>
      <sz val="11"/>
      <name val="Arial"/>
      <family val="2"/>
    </font>
    <font>
      <sz val="20"/>
      <name val="Arial"/>
      <family val="2"/>
      <charset val="204"/>
    </font>
    <font>
      <b/>
      <sz val="24"/>
      <name val="Arial"/>
      <family val="2"/>
      <charset val="204"/>
    </font>
    <font>
      <sz val="20"/>
      <name val="Arial"/>
      <family val="2"/>
    </font>
    <font>
      <sz val="26"/>
      <name val="Arial"/>
      <family val="2"/>
      <charset val="204"/>
    </font>
    <font>
      <sz val="10"/>
      <name val="Arial Cyr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4"/>
      <name val="Arial"/>
      <family val="2"/>
    </font>
    <font>
      <sz val="24"/>
      <name val="Arial"/>
      <family val="2"/>
      <charset val="204"/>
    </font>
    <font>
      <b/>
      <i/>
      <sz val="26"/>
      <name val="Arial"/>
      <family val="2"/>
    </font>
    <font>
      <b/>
      <sz val="30"/>
      <name val="Arial Cyr"/>
      <charset val="204"/>
    </font>
    <font>
      <sz val="36"/>
      <name val="Arial"/>
      <family val="2"/>
      <charset val="204"/>
    </font>
    <font>
      <b/>
      <sz val="16"/>
      <name val="Arial"/>
      <family val="2"/>
      <charset val="204"/>
    </font>
    <font>
      <sz val="30"/>
      <name val="Arial Cyr"/>
      <charset val="204"/>
    </font>
    <font>
      <b/>
      <sz val="14"/>
      <name val="Arial"/>
      <family val="2"/>
    </font>
    <font>
      <sz val="24"/>
      <name val="Arial Cyr"/>
      <charset val="204"/>
    </font>
    <font>
      <b/>
      <sz val="10"/>
      <name val="Arial"/>
      <family val="2"/>
      <charset val="204"/>
    </font>
    <font>
      <b/>
      <sz val="36"/>
      <name val="Arial Cyr"/>
    </font>
    <font>
      <b/>
      <sz val="30"/>
      <name val="Arial Cyr"/>
    </font>
    <font>
      <b/>
      <sz val="4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27"/>
      <name val="Arial"/>
      <family val="2"/>
      <charset val="204"/>
    </font>
    <font>
      <b/>
      <sz val="38"/>
      <name val="Arial"/>
      <family val="2"/>
      <charset val="204"/>
    </font>
    <font>
      <sz val="28"/>
      <name val="Arial Cyr"/>
      <charset val="204"/>
    </font>
    <font>
      <b/>
      <sz val="34"/>
      <name val="Arial Cyr"/>
      <family val="2"/>
      <charset val="204"/>
    </font>
    <font>
      <b/>
      <sz val="34"/>
      <name val="Arial"/>
      <family val="2"/>
    </font>
    <font>
      <sz val="34"/>
      <name val="Arial Cyr"/>
      <charset val="204"/>
    </font>
    <font>
      <b/>
      <sz val="42"/>
      <name val="Arial"/>
      <family val="2"/>
    </font>
    <font>
      <sz val="42"/>
      <name val="Arial"/>
      <family val="2"/>
      <charset val="204"/>
    </font>
    <font>
      <b/>
      <sz val="42"/>
      <name val="Arial"/>
      <family val="2"/>
      <charset val="204"/>
    </font>
    <font>
      <b/>
      <sz val="42"/>
      <name val="Arial Cyr"/>
      <charset val="204"/>
    </font>
    <font>
      <sz val="42"/>
      <name val="Arial Cyr"/>
      <charset val="204"/>
    </font>
    <font>
      <sz val="4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1" applyNumberFormat="0" applyAlignment="0" applyProtection="0"/>
    <xf numFmtId="0" fontId="47" fillId="0" borderId="6" applyNumberFormat="0" applyFill="0" applyAlignment="0" applyProtection="0"/>
    <xf numFmtId="0" fontId="48" fillId="7" borderId="0" applyNumberFormat="0" applyBorder="0" applyAlignment="0" applyProtection="0"/>
    <xf numFmtId="0" fontId="2" fillId="23" borderId="7" applyNumberFormat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2" fillId="0" borderId="0"/>
    <xf numFmtId="0" fontId="1" fillId="0" borderId="0"/>
    <xf numFmtId="0" fontId="2" fillId="0" borderId="0"/>
    <xf numFmtId="0" fontId="1" fillId="0" borderId="0"/>
    <xf numFmtId="9" fontId="67" fillId="0" borderId="0" applyFont="0" applyFill="0" applyBorder="0" applyAlignment="0" applyProtection="0"/>
  </cellStyleXfs>
  <cellXfs count="662">
    <xf numFmtId="0" fontId="0" fillId="0" borderId="0" xfId="0"/>
    <xf numFmtId="0" fontId="22" fillId="0" borderId="0" xfId="43" applyFont="1" applyFill="1" applyBorder="1"/>
    <xf numFmtId="49" fontId="22" fillId="0" borderId="0" xfId="43" applyNumberFormat="1" applyFont="1" applyFill="1" applyBorder="1" applyAlignment="1">
      <alignment horizontal="center" vertical="justify" wrapText="1"/>
    </xf>
    <xf numFmtId="0" fontId="34" fillId="0" borderId="0" xfId="43" applyFont="1" applyFill="1" applyBorder="1"/>
    <xf numFmtId="0" fontId="8" fillId="0" borderId="0" xfId="45" applyFont="1" applyFill="1" applyBorder="1" applyAlignment="1">
      <alignment horizontal="left" vertical="center"/>
    </xf>
    <xf numFmtId="0" fontId="29" fillId="0" borderId="40" xfId="45" applyNumberFormat="1" applyFont="1" applyFill="1" applyBorder="1" applyAlignment="1">
      <alignment horizontal="center" vertical="center" textRotation="90" wrapText="1"/>
    </xf>
    <xf numFmtId="0" fontId="21" fillId="0" borderId="40" xfId="45" applyNumberFormat="1" applyFont="1" applyFill="1" applyBorder="1" applyAlignment="1">
      <alignment horizontal="center" vertical="center" textRotation="90" wrapText="1"/>
    </xf>
    <xf numFmtId="0" fontId="9" fillId="0" borderId="0" xfId="45" applyFont="1" applyFill="1" applyBorder="1"/>
    <xf numFmtId="0" fontId="22" fillId="0" borderId="0" xfId="45" applyFont="1" applyFill="1" applyBorder="1"/>
    <xf numFmtId="0" fontId="34" fillId="0" borderId="0" xfId="45" applyFont="1" applyFill="1" applyBorder="1"/>
    <xf numFmtId="0" fontId="54" fillId="0" borderId="0" xfId="45" applyFont="1" applyFill="1" applyBorder="1" applyAlignment="1" applyProtection="1">
      <alignment horizontal="center"/>
    </xf>
    <xf numFmtId="0" fontId="23" fillId="0" borderId="0" xfId="45" applyFont="1" applyFill="1" applyBorder="1" applyAlignment="1" applyProtection="1">
      <alignment horizontal="left" vertical="justify"/>
    </xf>
    <xf numFmtId="0" fontId="54" fillId="0" borderId="0" xfId="45" applyFont="1" applyFill="1" applyBorder="1" applyAlignment="1" applyProtection="1"/>
    <xf numFmtId="0" fontId="22" fillId="0" borderId="0" xfId="45" applyFont="1" applyFill="1" applyBorder="1" applyAlignment="1" applyProtection="1"/>
    <xf numFmtId="0" fontId="25" fillId="0" borderId="0" xfId="45" applyFont="1" applyFill="1" applyBorder="1"/>
    <xf numFmtId="49" fontId="2" fillId="0" borderId="0" xfId="45" applyNumberFormat="1" applyFont="1" applyFill="1" applyBorder="1"/>
    <xf numFmtId="0" fontId="2" fillId="0" borderId="0" xfId="45" applyFont="1" applyFill="1" applyBorder="1"/>
    <xf numFmtId="0" fontId="1" fillId="0" borderId="0" xfId="45" applyFill="1" applyAlignment="1"/>
    <xf numFmtId="0" fontId="8" fillId="0" borderId="0" xfId="45" applyFont="1" applyFill="1" applyAlignment="1">
      <alignment horizontal="left"/>
    </xf>
    <xf numFmtId="0" fontId="14" fillId="0" borderId="11" xfId="45" applyFont="1" applyFill="1" applyBorder="1" applyAlignment="1">
      <alignment horizontal="left"/>
    </xf>
    <xf numFmtId="0" fontId="14" fillId="0" borderId="54" xfId="45" applyFont="1" applyFill="1" applyBorder="1" applyAlignment="1">
      <alignment horizontal="left"/>
    </xf>
    <xf numFmtId="0" fontId="8" fillId="0" borderId="54" xfId="45" applyFont="1" applyFill="1" applyBorder="1" applyAlignment="1">
      <alignment horizontal="left"/>
    </xf>
    <xf numFmtId="0" fontId="8" fillId="0" borderId="0" xfId="45" applyFont="1" applyFill="1" applyBorder="1" applyAlignment="1">
      <alignment horizontal="left"/>
    </xf>
    <xf numFmtId="0" fontId="11" fillId="0" borderId="0" xfId="45" applyFont="1" applyFill="1" applyBorder="1" applyAlignment="1" applyProtection="1">
      <alignment horizontal="center"/>
    </xf>
    <xf numFmtId="0" fontId="11" fillId="0" borderId="0" xfId="45" applyFont="1" applyFill="1" applyBorder="1" applyAlignment="1" applyProtection="1">
      <alignment horizontal="center" vertical="center" wrapText="1"/>
    </xf>
    <xf numFmtId="0" fontId="11" fillId="0" borderId="0" xfId="45" applyFont="1" applyFill="1" applyBorder="1" applyAlignment="1" applyProtection="1">
      <alignment horizontal="center" vertical="center"/>
    </xf>
    <xf numFmtId="49" fontId="63" fillId="0" borderId="0" xfId="45" applyNumberFormat="1" applyFont="1" applyFill="1" applyBorder="1" applyAlignment="1">
      <alignment horizontal="left" vertical="justify"/>
    </xf>
    <xf numFmtId="49" fontId="22" fillId="0" borderId="0" xfId="45" applyNumberFormat="1" applyFont="1" applyFill="1" applyBorder="1" applyAlignment="1">
      <alignment horizontal="center" vertical="justify" wrapText="1"/>
    </xf>
    <xf numFmtId="0" fontId="22" fillId="0" borderId="0" xfId="45" applyFont="1" applyFill="1" applyBorder="1" applyAlignment="1"/>
    <xf numFmtId="0" fontId="22" fillId="0" borderId="0" xfId="45" applyFont="1" applyFill="1" applyAlignment="1"/>
    <xf numFmtId="49" fontId="33" fillId="0" borderId="0" xfId="45" applyNumberFormat="1" applyFont="1" applyFill="1" applyBorder="1" applyAlignment="1">
      <alignment horizontal="left" vertical="justify"/>
    </xf>
    <xf numFmtId="49" fontId="17" fillId="0" borderId="0" xfId="45" applyNumberFormat="1" applyFont="1" applyFill="1" applyBorder="1" applyAlignment="1">
      <alignment horizontal="center" vertical="justify" wrapText="1"/>
    </xf>
    <xf numFmtId="49" fontId="23" fillId="0" borderId="0" xfId="45" applyNumberFormat="1" applyFont="1" applyFill="1" applyBorder="1" applyAlignment="1" applyProtection="1">
      <alignment horizontal="left" vertical="justify"/>
    </xf>
    <xf numFmtId="0" fontId="1" fillId="0" borderId="0" xfId="45" applyFill="1" applyAlignment="1">
      <alignment vertical="center"/>
    </xf>
    <xf numFmtId="0" fontId="22" fillId="0" borderId="0" xfId="45" applyFont="1" applyFill="1"/>
    <xf numFmtId="0" fontId="59" fillId="0" borderId="0" xfId="45" applyNumberFormat="1" applyFont="1" applyFill="1" applyBorder="1" applyAlignment="1" applyProtection="1">
      <alignment horizontal="center" vertical="center"/>
    </xf>
    <xf numFmtId="0" fontId="15" fillId="0" borderId="0" xfId="45" applyFont="1" applyFill="1" applyBorder="1" applyProtection="1"/>
    <xf numFmtId="0" fontId="11" fillId="0" borderId="0" xfId="45" applyFont="1" applyFill="1" applyBorder="1" applyProtection="1"/>
    <xf numFmtId="0" fontId="27" fillId="0" borderId="0" xfId="45" applyFont="1" applyFill="1" applyBorder="1"/>
    <xf numFmtId="0" fontId="2" fillId="0" borderId="0" xfId="45" applyFont="1" applyFill="1" applyBorder="1" applyAlignment="1">
      <alignment horizontal="left" vertical="top" wrapText="1"/>
    </xf>
    <xf numFmtId="0" fontId="2" fillId="0" borderId="0" xfId="45" applyFont="1" applyFill="1" applyBorder="1" applyAlignment="1">
      <alignment vertical="top" wrapText="1"/>
    </xf>
    <xf numFmtId="0" fontId="2" fillId="0" borderId="0" xfId="45" applyNumberFormat="1" applyFont="1" applyFill="1" applyBorder="1" applyAlignment="1">
      <alignment vertical="top" wrapText="1"/>
    </xf>
    <xf numFmtId="0" fontId="2" fillId="0" borderId="0" xfId="45" applyNumberFormat="1" applyFont="1" applyFill="1" applyBorder="1"/>
    <xf numFmtId="0" fontId="7" fillId="0" borderId="0" xfId="45" applyFont="1" applyFill="1" applyBorder="1" applyAlignment="1">
      <alignment horizontal="left" vertical="top" wrapText="1"/>
    </xf>
    <xf numFmtId="0" fontId="26" fillId="0" borderId="0" xfId="45" applyFont="1" applyFill="1" applyAlignment="1">
      <alignment horizontal="center" vertical="center"/>
    </xf>
    <xf numFmtId="0" fontId="2" fillId="0" borderId="0" xfId="45" applyFont="1" applyFill="1" applyBorder="1" applyAlignment="1"/>
    <xf numFmtId="0" fontId="13" fillId="0" borderId="0" xfId="45" applyFont="1" applyFill="1" applyAlignment="1">
      <alignment horizontal="center" vertical="center"/>
    </xf>
    <xf numFmtId="0" fontId="16" fillId="0" borderId="0" xfId="45" applyFont="1" applyFill="1" applyAlignment="1">
      <alignment horizontal="center" vertical="center"/>
    </xf>
    <xf numFmtId="0" fontId="64" fillId="0" borderId="0" xfId="45" applyFont="1" applyFill="1" applyAlignment="1">
      <alignment horizontal="left" vertical="center"/>
    </xf>
    <xf numFmtId="0" fontId="15" fillId="0" borderId="0" xfId="45" applyFont="1" applyFill="1" applyBorder="1" applyAlignment="1">
      <alignment horizontal="left"/>
    </xf>
    <xf numFmtId="0" fontId="9" fillId="0" borderId="0" xfId="45" applyFont="1" applyFill="1" applyBorder="1" applyAlignment="1">
      <alignment horizontal="left"/>
    </xf>
    <xf numFmtId="0" fontId="8" fillId="0" borderId="0" xfId="45" applyFont="1" applyFill="1" applyAlignment="1">
      <alignment horizontal="left" vertical="center"/>
    </xf>
    <xf numFmtId="0" fontId="9" fillId="0" borderId="0" xfId="45" applyFont="1" applyFill="1" applyBorder="1" applyAlignment="1">
      <alignment horizontal="left" vertical="center"/>
    </xf>
    <xf numFmtId="0" fontId="1" fillId="0" borderId="0" xfId="45" applyFill="1" applyAlignment="1">
      <alignment horizontal="left"/>
    </xf>
    <xf numFmtId="0" fontId="15" fillId="0" borderId="54" xfId="45" applyFont="1" applyFill="1" applyBorder="1" applyAlignment="1">
      <alignment horizontal="left"/>
    </xf>
    <xf numFmtId="0" fontId="9" fillId="0" borderId="54" xfId="45" applyFont="1" applyFill="1" applyBorder="1"/>
    <xf numFmtId="0" fontId="9" fillId="0" borderId="54" xfId="45" applyFont="1" applyFill="1" applyBorder="1" applyAlignment="1">
      <alignment horizontal="left"/>
    </xf>
    <xf numFmtId="0" fontId="8" fillId="0" borderId="0" xfId="45" applyNumberFormat="1" applyFont="1" applyFill="1" applyBorder="1" applyAlignment="1" applyProtection="1">
      <alignment horizontal="left" vertical="top"/>
    </xf>
    <xf numFmtId="0" fontId="1" fillId="0" borderId="0" xfId="45" applyFill="1" applyBorder="1" applyAlignment="1">
      <alignment vertical="center"/>
    </xf>
    <xf numFmtId="0" fontId="15" fillId="0" borderId="0" xfId="45" applyFont="1" applyFill="1" applyBorder="1" applyAlignment="1">
      <alignment horizontal="left" vertical="top" wrapText="1"/>
    </xf>
    <xf numFmtId="0" fontId="2" fillId="0" borderId="0" xfId="45" applyFont="1" applyFill="1" applyBorder="1" applyAlignment="1">
      <alignment horizontal="left"/>
    </xf>
    <xf numFmtId="0" fontId="65" fillId="0" borderId="0" xfId="45" applyFont="1" applyFill="1" applyBorder="1" applyAlignment="1">
      <alignment horizontal="left" vertical="center"/>
    </xf>
    <xf numFmtId="0" fontId="14" fillId="0" borderId="0" xfId="45" applyFont="1" applyFill="1" applyBorder="1" applyAlignment="1">
      <alignment horizontal="left"/>
    </xf>
    <xf numFmtId="0" fontId="61" fillId="0" borderId="0" xfId="45" applyFont="1" applyFill="1" applyBorder="1" applyAlignment="1">
      <alignment horizontal="left"/>
    </xf>
    <xf numFmtId="0" fontId="15" fillId="0" borderId="0" xfId="45" applyNumberFormat="1" applyFont="1" applyFill="1" applyBorder="1" applyAlignment="1">
      <alignment horizontal="left" vertical="top" wrapText="1"/>
    </xf>
    <xf numFmtId="49" fontId="17" fillId="0" borderId="0" xfId="45" applyNumberFormat="1" applyFont="1" applyFill="1" applyBorder="1"/>
    <xf numFmtId="0" fontId="10" fillId="0" borderId="61" xfId="45" applyFont="1" applyFill="1" applyBorder="1" applyAlignment="1">
      <alignment horizontal="center" vertical="center" textRotation="90"/>
    </xf>
    <xf numFmtId="0" fontId="2" fillId="0" borderId="0" xfId="45" applyFont="1" applyFill="1" applyBorder="1" applyAlignment="1">
      <alignment vertical="center"/>
    </xf>
    <xf numFmtId="0" fontId="10" fillId="0" borderId="0" xfId="45" applyFont="1" applyFill="1" applyBorder="1" applyAlignment="1">
      <alignment horizontal="center" vertical="center" textRotation="90"/>
    </xf>
    <xf numFmtId="0" fontId="2" fillId="0" borderId="0" xfId="45" applyFont="1" applyFill="1" applyBorder="1" applyAlignment="1">
      <alignment vertical="top"/>
    </xf>
    <xf numFmtId="0" fontId="22" fillId="0" borderId="0" xfId="45" applyFont="1" applyFill="1" applyBorder="1" applyAlignment="1">
      <alignment vertical="top"/>
    </xf>
    <xf numFmtId="0" fontId="10" fillId="0" borderId="0" xfId="45" applyNumberFormat="1" applyFont="1" applyFill="1" applyBorder="1" applyAlignment="1" applyProtection="1">
      <alignment horizontal="center" vertical="center"/>
    </xf>
    <xf numFmtId="0" fontId="28" fillId="0" borderId="0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63" fillId="0" borderId="0" xfId="45" applyNumberFormat="1" applyFont="1" applyFill="1" applyBorder="1" applyAlignment="1">
      <alignment horizontal="center" vertical="justify"/>
    </xf>
    <xf numFmtId="49" fontId="63" fillId="0" borderId="0" xfId="45" applyNumberFormat="1" applyFont="1" applyFill="1" applyBorder="1" applyAlignment="1">
      <alignment horizontal="center" vertical="justify" wrapText="1"/>
    </xf>
    <xf numFmtId="49" fontId="2" fillId="0" borderId="0" xfId="45" applyNumberFormat="1" applyFont="1" applyFill="1" applyBorder="1" applyAlignment="1">
      <alignment horizontal="center" vertical="justify" wrapText="1"/>
    </xf>
    <xf numFmtId="0" fontId="22" fillId="0" borderId="0" xfId="45" applyFont="1" applyFill="1" applyBorder="1" applyAlignment="1">
      <alignment vertical="justify" wrapText="1"/>
    </xf>
    <xf numFmtId="0" fontId="22" fillId="0" borderId="0" xfId="45" applyNumberFormat="1" applyFont="1" applyFill="1" applyBorder="1" applyAlignment="1"/>
    <xf numFmtId="0" fontId="22" fillId="0" borderId="0" xfId="45" applyFont="1" applyFill="1" applyBorder="1" applyAlignment="1">
      <alignment vertical="justify"/>
    </xf>
    <xf numFmtId="0" fontId="23" fillId="0" borderId="0" xfId="45" applyFont="1" applyFill="1" applyBorder="1"/>
    <xf numFmtId="0" fontId="22" fillId="0" borderId="0" xfId="45" applyFont="1" applyFill="1" applyAlignment="1">
      <alignment horizontal="center"/>
    </xf>
    <xf numFmtId="0" fontId="23" fillId="0" borderId="0" xfId="45" applyNumberFormat="1" applyFont="1" applyFill="1" applyBorder="1" applyAlignment="1">
      <alignment horizontal="center" vertical="justify" wrapText="1"/>
    </xf>
    <xf numFmtId="0" fontId="34" fillId="0" borderId="0" xfId="45" applyNumberFormat="1" applyFont="1" applyFill="1" applyBorder="1" applyAlignment="1">
      <alignment horizontal="center" vertical="justify" wrapText="1"/>
    </xf>
    <xf numFmtId="0" fontId="17" fillId="0" borderId="0" xfId="45" applyNumberFormat="1" applyFont="1" applyFill="1" applyBorder="1" applyAlignment="1">
      <alignment horizontal="center" vertical="justify" wrapText="1"/>
    </xf>
    <xf numFmtId="49" fontId="17" fillId="0" borderId="0" xfId="45" applyNumberFormat="1" applyFont="1" applyFill="1" applyBorder="1" applyAlignment="1">
      <alignment horizontal="left" vertical="justify"/>
    </xf>
    <xf numFmtId="49" fontId="34" fillId="0" borderId="0" xfId="45" applyNumberFormat="1" applyFont="1" applyFill="1" applyBorder="1" applyAlignment="1">
      <alignment horizontal="center" vertical="justify" wrapText="1"/>
    </xf>
    <xf numFmtId="49" fontId="23" fillId="0" borderId="0" xfId="45" applyNumberFormat="1" applyFont="1" applyFill="1" applyBorder="1" applyAlignment="1">
      <alignment horizontal="center" vertical="justify" wrapText="1"/>
    </xf>
    <xf numFmtId="0" fontId="1" fillId="0" borderId="0" xfId="45" applyFill="1" applyAlignment="1" applyProtection="1"/>
    <xf numFmtId="0" fontId="35" fillId="0" borderId="0" xfId="45" applyFont="1" applyFill="1" applyBorder="1" applyAlignment="1" applyProtection="1"/>
    <xf numFmtId="0" fontId="24" fillId="0" borderId="0" xfId="45" applyFont="1" applyFill="1" applyBorder="1" applyAlignment="1" applyProtection="1"/>
    <xf numFmtId="49" fontId="23" fillId="0" borderId="0" xfId="45" applyNumberFormat="1" applyFont="1" applyFill="1" applyBorder="1" applyAlignment="1" applyProtection="1">
      <alignment horizontal="center" vertical="justify"/>
    </xf>
    <xf numFmtId="0" fontId="11" fillId="0" borderId="0" xfId="45" applyFont="1" applyFill="1" applyBorder="1"/>
    <xf numFmtId="0" fontId="22" fillId="0" borderId="0" xfId="45" applyFont="1" applyFill="1" applyBorder="1" applyAlignment="1">
      <alignment horizontal="left" vertical="top"/>
    </xf>
    <xf numFmtId="0" fontId="22" fillId="0" borderId="0" xfId="45" applyFont="1" applyFill="1" applyBorder="1" applyProtection="1"/>
    <xf numFmtId="49" fontId="23" fillId="0" borderId="0" xfId="45" applyNumberFormat="1" applyFont="1" applyFill="1" applyBorder="1" applyAlignment="1" applyProtection="1">
      <alignment horizontal="center" vertical="justify" wrapText="1"/>
    </xf>
    <xf numFmtId="0" fontId="2" fillId="0" borderId="0" xfId="45" applyFont="1" applyFill="1" applyBorder="1" applyAlignment="1" applyProtection="1"/>
    <xf numFmtId="0" fontId="22" fillId="0" borderId="0" xfId="45" applyFont="1" applyFill="1" applyBorder="1" applyAlignment="1" applyProtection="1">
      <alignment vertical="justify"/>
    </xf>
    <xf numFmtId="0" fontId="22" fillId="0" borderId="0" xfId="45" applyFont="1" applyFill="1" applyBorder="1" applyAlignment="1" applyProtection="1">
      <alignment horizontal="right" vertical="justify"/>
    </xf>
    <xf numFmtId="0" fontId="2" fillId="0" borderId="0" xfId="45" applyFont="1" applyFill="1" applyBorder="1" applyAlignment="1" applyProtection="1">
      <alignment horizontal="right"/>
    </xf>
    <xf numFmtId="49" fontId="35" fillId="0" borderId="0" xfId="45" applyNumberFormat="1" applyFont="1" applyFill="1" applyBorder="1" applyAlignment="1" applyProtection="1">
      <alignment horizontal="center" vertical="justify"/>
    </xf>
    <xf numFmtId="0" fontId="30" fillId="0" borderId="0" xfId="45" applyFont="1" applyFill="1" applyBorder="1"/>
    <xf numFmtId="0" fontId="19" fillId="0" borderId="0" xfId="45" applyFont="1" applyFill="1" applyBorder="1" applyAlignment="1" applyProtection="1"/>
    <xf numFmtId="0" fontId="12" fillId="0" borderId="0" xfId="45" applyFont="1" applyFill="1" applyBorder="1"/>
    <xf numFmtId="49" fontId="12" fillId="0" borderId="0" xfId="45" applyNumberFormat="1" applyFont="1" applyFill="1" applyBorder="1" applyAlignment="1" applyProtection="1">
      <alignment horizontal="left" vertical="justify"/>
    </xf>
    <xf numFmtId="49" fontId="25" fillId="0" borderId="0" xfId="45" applyNumberFormat="1" applyFont="1" applyFill="1" applyBorder="1" applyAlignment="1" applyProtection="1">
      <alignment horizontal="left" vertical="justify"/>
    </xf>
    <xf numFmtId="49" fontId="25" fillId="0" borderId="0" xfId="45" applyNumberFormat="1" applyFont="1" applyFill="1" applyBorder="1" applyAlignment="1" applyProtection="1">
      <alignment horizontal="center" vertical="justify" wrapText="1"/>
    </xf>
    <xf numFmtId="0" fontId="12" fillId="0" borderId="0" xfId="45" applyFont="1" applyFill="1" applyBorder="1" applyAlignment="1" applyProtection="1">
      <alignment horizontal="center"/>
    </xf>
    <xf numFmtId="0" fontId="25" fillId="0" borderId="0" xfId="45" applyFont="1" applyFill="1" applyBorder="1" applyAlignment="1" applyProtection="1">
      <alignment horizontal="left" vertical="justify"/>
    </xf>
    <xf numFmtId="0" fontId="34" fillId="0" borderId="0" xfId="45" applyFont="1" applyFill="1" applyBorder="1" applyProtection="1"/>
    <xf numFmtId="49" fontId="34" fillId="0" borderId="0" xfId="45" applyNumberFormat="1" applyFont="1" applyFill="1" applyBorder="1" applyAlignment="1" applyProtection="1">
      <alignment horizontal="left" vertical="justify" wrapText="1"/>
    </xf>
    <xf numFmtId="0" fontId="22" fillId="0" borderId="0" xfId="45" applyFont="1" applyFill="1" applyAlignment="1">
      <alignment vertical="center"/>
    </xf>
    <xf numFmtId="0" fontId="22" fillId="0" borderId="0" xfId="45" applyFont="1" applyFill="1" applyBorder="1" applyAlignment="1">
      <alignment horizontal="left" vertical="top" wrapText="1"/>
    </xf>
    <xf numFmtId="0" fontId="22" fillId="0" borderId="0" xfId="45" applyNumberFormat="1" applyFont="1" applyFill="1" applyBorder="1" applyAlignment="1">
      <alignment vertical="top"/>
    </xf>
    <xf numFmtId="0" fontId="2" fillId="0" borderId="0" xfId="45" applyFont="1" applyFill="1" applyBorder="1" applyAlignment="1">
      <alignment horizontal="center"/>
    </xf>
    <xf numFmtId="0" fontId="64" fillId="0" borderId="11" xfId="45" applyFont="1" applyFill="1" applyBorder="1" applyAlignment="1">
      <alignment horizontal="left" vertical="center"/>
    </xf>
    <xf numFmtId="0" fontId="15" fillId="0" borderId="0" xfId="0" applyFont="1" applyFill="1" applyBorder="1" applyProtection="1"/>
    <xf numFmtId="0" fontId="68" fillId="0" borderId="0" xfId="0" applyNumberFormat="1" applyFont="1" applyFill="1" applyBorder="1" applyAlignment="1" applyProtection="1">
      <alignment horizontal="center" vertical="center"/>
    </xf>
    <xf numFmtId="0" fontId="59" fillId="0" borderId="0" xfId="0" applyFont="1" applyFill="1" applyBorder="1" applyAlignment="1" applyProtection="1">
      <alignment vertical="center" textRotation="90"/>
    </xf>
    <xf numFmtId="0" fontId="53" fillId="0" borderId="0" xfId="0" applyNumberFormat="1" applyFont="1" applyFill="1" applyBorder="1" applyAlignment="1" applyProtection="1">
      <alignment horizontal="center" vertical="center" textRotation="90" wrapText="1"/>
    </xf>
    <xf numFmtId="0" fontId="15" fillId="0" borderId="0" xfId="0" applyNumberFormat="1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9" fontId="59" fillId="0" borderId="0" xfId="46" applyNumberFormat="1" applyFont="1" applyFill="1" applyBorder="1" applyAlignment="1" applyProtection="1">
      <alignment vertical="center" wrapText="1"/>
    </xf>
    <xf numFmtId="0" fontId="3" fillId="0" borderId="27" xfId="45" applyFont="1" applyFill="1" applyBorder="1" applyAlignment="1">
      <alignment horizontal="center" vertical="center" textRotation="90" wrapText="1"/>
    </xf>
    <xf numFmtId="0" fontId="3" fillId="0" borderId="25" xfId="45" applyFont="1" applyFill="1" applyBorder="1" applyAlignment="1">
      <alignment horizontal="center" vertical="center" textRotation="90" wrapText="1"/>
    </xf>
    <xf numFmtId="0" fontId="3" fillId="0" borderId="24" xfId="45" applyFont="1" applyFill="1" applyBorder="1" applyAlignment="1">
      <alignment horizontal="center" vertical="center" textRotation="90" wrapText="1"/>
    </xf>
    <xf numFmtId="0" fontId="59" fillId="0" borderId="94" xfId="45" applyFont="1" applyFill="1" applyBorder="1" applyAlignment="1">
      <alignment horizontal="center" vertical="center"/>
    </xf>
    <xf numFmtId="0" fontId="23" fillId="0" borderId="79" xfId="45" applyFont="1" applyFill="1" applyBorder="1" applyAlignment="1">
      <alignment horizontal="center" vertical="center"/>
    </xf>
    <xf numFmtId="0" fontId="18" fillId="0" borderId="95" xfId="45" applyNumberFormat="1" applyFont="1" applyFill="1" applyBorder="1" applyAlignment="1">
      <alignment horizontal="center" vertical="center"/>
    </xf>
    <xf numFmtId="0" fontId="18" fillId="0" borderId="96" xfId="45" applyNumberFormat="1" applyFont="1" applyFill="1" applyBorder="1" applyAlignment="1">
      <alignment horizontal="center" vertical="center"/>
    </xf>
    <xf numFmtId="0" fontId="22" fillId="0" borderId="10" xfId="43" applyFont="1" applyFill="1" applyBorder="1"/>
    <xf numFmtId="0" fontId="58" fillId="0" borderId="0" xfId="43" applyFont="1" applyFill="1" applyBorder="1"/>
    <xf numFmtId="0" fontId="4" fillId="0" borderId="0" xfId="45" applyFont="1" applyFill="1" applyBorder="1" applyAlignment="1">
      <alignment horizontal="center" vertical="top" wrapText="1"/>
    </xf>
    <xf numFmtId="0" fontId="5" fillId="0" borderId="0" xfId="45" applyFont="1" applyFill="1" applyAlignment="1"/>
    <xf numFmtId="49" fontId="8" fillId="0" borderId="0" xfId="45" applyNumberFormat="1" applyFont="1" applyFill="1" applyBorder="1" applyAlignment="1">
      <alignment horizontal="left" vertical="center" wrapText="1"/>
    </xf>
    <xf numFmtId="0" fontId="8" fillId="0" borderId="0" xfId="45" applyNumberFormat="1" applyFont="1" applyFill="1" applyBorder="1" applyAlignment="1">
      <alignment horizontal="left" vertical="center"/>
    </xf>
    <xf numFmtId="0" fontId="1" fillId="0" borderId="0" xfId="45" applyFill="1" applyAlignment="1">
      <alignment horizontal="left" vertical="center"/>
    </xf>
    <xf numFmtId="0" fontId="3" fillId="0" borderId="26" xfId="45" applyFont="1" applyFill="1" applyBorder="1" applyAlignment="1">
      <alignment horizontal="center" vertical="center" textRotation="90" wrapText="1"/>
    </xf>
    <xf numFmtId="0" fontId="18" fillId="0" borderId="78" xfId="45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2" fillId="0" borderId="0" xfId="0" applyFont="1" applyFill="1" applyBorder="1"/>
    <xf numFmtId="0" fontId="8" fillId="0" borderId="0" xfId="43" applyFont="1" applyFill="1" applyBorder="1" applyAlignment="1" applyProtection="1"/>
    <xf numFmtId="0" fontId="31" fillId="0" borderId="11" xfId="43" applyFont="1" applyFill="1" applyBorder="1" applyAlignment="1" applyProtection="1"/>
    <xf numFmtId="0" fontId="31" fillId="0" borderId="11" xfId="43" applyFont="1" applyFill="1" applyBorder="1"/>
    <xf numFmtId="0" fontId="31" fillId="0" borderId="0" xfId="43" applyFont="1" applyFill="1" applyBorder="1"/>
    <xf numFmtId="0" fontId="31" fillId="0" borderId="0" xfId="43" applyFont="1" applyFill="1" applyBorder="1" applyAlignment="1" applyProtection="1"/>
    <xf numFmtId="49" fontId="11" fillId="0" borderId="0" xfId="43" applyNumberFormat="1" applyFont="1" applyFill="1" applyBorder="1" applyAlignment="1" applyProtection="1">
      <alignment horizontal="left" vertical="justify"/>
    </xf>
    <xf numFmtId="49" fontId="11" fillId="0" borderId="0" xfId="43" applyNumberFormat="1" applyFont="1" applyFill="1" applyBorder="1" applyAlignment="1" applyProtection="1">
      <alignment horizontal="center" vertical="justify"/>
    </xf>
    <xf numFmtId="0" fontId="31" fillId="0" borderId="11" xfId="43" applyFont="1" applyFill="1" applyBorder="1" applyAlignment="1" applyProtection="1">
      <alignment horizontal="right"/>
    </xf>
    <xf numFmtId="0" fontId="22" fillId="0" borderId="11" xfId="43" applyFont="1" applyFill="1" applyBorder="1"/>
    <xf numFmtId="49" fontId="23" fillId="0" borderId="0" xfId="43" applyNumberFormat="1" applyFont="1" applyFill="1" applyBorder="1" applyAlignment="1">
      <alignment horizontal="left" vertical="justify" wrapText="1"/>
    </xf>
    <xf numFmtId="49" fontId="23" fillId="0" borderId="0" xfId="43" applyNumberFormat="1" applyFont="1" applyFill="1" applyBorder="1" applyAlignment="1" applyProtection="1">
      <alignment horizontal="center" vertical="justify"/>
    </xf>
    <xf numFmtId="0" fontId="54" fillId="0" borderId="0" xfId="43" applyFont="1" applyFill="1" applyBorder="1" applyAlignment="1" applyProtection="1">
      <alignment vertical="top"/>
    </xf>
    <xf numFmtId="0" fontId="22" fillId="0" borderId="0" xfId="43" applyFont="1" applyFill="1" applyBorder="1" applyAlignment="1" applyProtection="1">
      <alignment vertical="top"/>
    </xf>
    <xf numFmtId="0" fontId="22" fillId="0" borderId="0" xfId="43" applyFont="1" applyFill="1" applyBorder="1" applyAlignment="1" applyProtection="1"/>
    <xf numFmtId="0" fontId="54" fillId="0" borderId="0" xfId="43" applyFont="1" applyFill="1" applyBorder="1" applyAlignment="1" applyProtection="1">
      <alignment horizontal="center" vertical="top"/>
    </xf>
    <xf numFmtId="0" fontId="34" fillId="0" borderId="0" xfId="43" applyFont="1" applyFill="1" applyBorder="1" applyAlignment="1">
      <alignment vertical="top"/>
    </xf>
    <xf numFmtId="0" fontId="23" fillId="0" borderId="0" xfId="43" applyFont="1" applyFill="1" applyBorder="1" applyAlignment="1" applyProtection="1">
      <alignment horizontal="left" vertical="top"/>
    </xf>
    <xf numFmtId="0" fontId="23" fillId="0" borderId="0" xfId="43" applyFont="1" applyFill="1" applyBorder="1" applyAlignment="1" applyProtection="1">
      <alignment horizontal="left" vertical="justify"/>
    </xf>
    <xf numFmtId="0" fontId="9" fillId="0" borderId="0" xfId="45" applyNumberFormat="1" applyFont="1" applyFill="1" applyBorder="1" applyAlignment="1">
      <alignment horizontal="center" vertical="center" wrapText="1"/>
    </xf>
    <xf numFmtId="49" fontId="11" fillId="0" borderId="11" xfId="43" applyNumberFormat="1" applyFont="1" applyFill="1" applyBorder="1" applyAlignment="1" applyProtection="1">
      <alignment horizontal="center" vertical="justify"/>
    </xf>
    <xf numFmtId="0" fontId="54" fillId="0" borderId="69" xfId="43" applyFont="1" applyFill="1" applyBorder="1" applyAlignment="1" applyProtection="1">
      <alignment horizontal="center" vertical="top"/>
    </xf>
    <xf numFmtId="0" fontId="6" fillId="0" borderId="0" xfId="45" applyFont="1" applyFill="1" applyAlignment="1">
      <alignment horizontal="center" vertical="center"/>
    </xf>
    <xf numFmtId="49" fontId="56" fillId="0" borderId="0" xfId="43" applyNumberFormat="1" applyFont="1" applyFill="1" applyBorder="1" applyAlignment="1">
      <alignment horizontal="left"/>
    </xf>
    <xf numFmtId="49" fontId="12" fillId="0" borderId="0" xfId="43" applyNumberFormat="1" applyFont="1" applyFill="1" applyBorder="1" applyAlignment="1" applyProtection="1">
      <alignment horizontal="center" vertical="center"/>
    </xf>
    <xf numFmtId="0" fontId="7" fillId="0" borderId="69" xfId="45" applyFont="1" applyFill="1" applyBorder="1" applyAlignment="1">
      <alignment horizontal="center" vertical="center" wrapText="1"/>
    </xf>
    <xf numFmtId="0" fontId="7" fillId="0" borderId="0" xfId="45" applyFont="1" applyFill="1" applyBorder="1" applyAlignment="1">
      <alignment horizontal="center" vertical="center" wrapText="1"/>
    </xf>
    <xf numFmtId="0" fontId="7" fillId="0" borderId="11" xfId="45" applyFont="1" applyFill="1" applyBorder="1" applyAlignment="1">
      <alignment horizontal="center" vertical="center" wrapText="1"/>
    </xf>
    <xf numFmtId="49" fontId="31" fillId="0" borderId="0" xfId="45" applyNumberFormat="1" applyFont="1" applyFill="1" applyBorder="1" applyAlignment="1">
      <alignment horizontal="center" vertical="center" wrapText="1"/>
    </xf>
    <xf numFmtId="0" fontId="20" fillId="0" borderId="0" xfId="45" applyFont="1" applyFill="1" applyBorder="1" applyAlignment="1">
      <alignment horizontal="center" vertical="center" wrapText="1"/>
    </xf>
    <xf numFmtId="0" fontId="53" fillId="0" borderId="0" xfId="45" applyFont="1" applyFill="1" applyBorder="1" applyAlignment="1">
      <alignment horizontal="center" vertical="center" wrapText="1"/>
    </xf>
    <xf numFmtId="0" fontId="69" fillId="0" borderId="55" xfId="45" applyFont="1" applyFill="1" applyBorder="1" applyAlignment="1" applyProtection="1">
      <alignment horizontal="center"/>
    </xf>
    <xf numFmtId="0" fontId="69" fillId="0" borderId="71" xfId="45" applyFont="1" applyFill="1" applyBorder="1" applyAlignment="1" applyProtection="1">
      <alignment horizontal="center"/>
    </xf>
    <xf numFmtId="0" fontId="69" fillId="0" borderId="64" xfId="45" applyFont="1" applyFill="1" applyBorder="1" applyAlignment="1" applyProtection="1">
      <alignment horizontal="center"/>
    </xf>
    <xf numFmtId="0" fontId="69" fillId="0" borderId="55" xfId="45" applyFont="1" applyFill="1" applyBorder="1" applyAlignment="1">
      <alignment horizontal="center" vertical="center"/>
    </xf>
    <xf numFmtId="0" fontId="69" fillId="0" borderId="71" xfId="45" applyFont="1" applyFill="1" applyBorder="1" applyAlignment="1">
      <alignment horizontal="center" vertical="center"/>
    </xf>
    <xf numFmtId="0" fontId="69" fillId="0" borderId="64" xfId="45" applyFont="1" applyFill="1" applyBorder="1" applyAlignment="1">
      <alignment horizontal="center" vertical="center"/>
    </xf>
    <xf numFmtId="49" fontId="3" fillId="0" borderId="26" xfId="45" applyNumberFormat="1" applyFont="1" applyFill="1" applyBorder="1" applyAlignment="1">
      <alignment horizontal="center" vertical="center" textRotation="90"/>
    </xf>
    <xf numFmtId="49" fontId="3" fillId="0" borderId="40" xfId="45" applyNumberFormat="1" applyFont="1" applyFill="1" applyBorder="1" applyAlignment="1">
      <alignment horizontal="center" vertical="center" textRotation="90"/>
    </xf>
    <xf numFmtId="0" fontId="3" fillId="0" borderId="69" xfId="45" applyFont="1" applyFill="1" applyBorder="1" applyAlignment="1">
      <alignment horizontal="center" vertical="top" wrapText="1"/>
    </xf>
    <xf numFmtId="0" fontId="3" fillId="0" borderId="67" xfId="45" applyFont="1" applyFill="1" applyBorder="1" applyAlignment="1">
      <alignment horizontal="center" vertical="top" wrapText="1"/>
    </xf>
    <xf numFmtId="0" fontId="3" fillId="0" borderId="62" xfId="45" applyFont="1" applyFill="1" applyBorder="1" applyAlignment="1">
      <alignment horizontal="center" vertical="center" textRotation="90" wrapText="1"/>
    </xf>
    <xf numFmtId="0" fontId="3" fillId="0" borderId="47" xfId="45" applyFont="1" applyFill="1" applyBorder="1" applyAlignment="1">
      <alignment horizontal="center" vertical="center" textRotation="90" wrapText="1"/>
    </xf>
    <xf numFmtId="0" fontId="3" fillId="0" borderId="36" xfId="45" applyFont="1" applyFill="1" applyBorder="1" applyAlignment="1">
      <alignment horizontal="center" vertical="center"/>
    </xf>
    <xf numFmtId="0" fontId="3" fillId="0" borderId="59" xfId="45" applyFont="1" applyFill="1" applyBorder="1" applyAlignment="1">
      <alignment horizontal="center" vertical="center"/>
    </xf>
    <xf numFmtId="0" fontId="3" fillId="0" borderId="17" xfId="45" applyFont="1" applyFill="1" applyBorder="1" applyAlignment="1">
      <alignment horizontal="center" vertical="center" textRotation="90" wrapText="1"/>
    </xf>
    <xf numFmtId="0" fontId="3" fillId="0" borderId="26" xfId="45" applyFont="1" applyFill="1" applyBorder="1" applyAlignment="1">
      <alignment horizontal="center" vertical="center" textRotation="90" wrapText="1"/>
    </xf>
    <xf numFmtId="0" fontId="3" fillId="0" borderId="32" xfId="45" applyFont="1" applyFill="1" applyBorder="1" applyAlignment="1">
      <alignment horizontal="center" vertical="center"/>
    </xf>
    <xf numFmtId="0" fontId="18" fillId="0" borderId="78" xfId="45" applyFont="1" applyFill="1" applyBorder="1" applyAlignment="1">
      <alignment horizontal="center" vertical="center" wrapText="1"/>
    </xf>
    <xf numFmtId="0" fontId="18" fillId="0" borderId="79" xfId="45" applyFont="1" applyFill="1" applyBorder="1" applyAlignment="1">
      <alignment horizontal="center" vertical="center" wrapText="1"/>
    </xf>
    <xf numFmtId="0" fontId="18" fillId="0" borderId="80" xfId="45" applyFont="1" applyFill="1" applyBorder="1" applyAlignment="1">
      <alignment horizontal="center" vertical="center" wrapText="1"/>
    </xf>
    <xf numFmtId="0" fontId="18" fillId="0" borderId="78" xfId="45" applyNumberFormat="1" applyFont="1" applyFill="1" applyBorder="1" applyAlignment="1">
      <alignment horizontal="center" vertical="center" wrapText="1"/>
    </xf>
    <xf numFmtId="0" fontId="18" fillId="0" borderId="79" xfId="45" applyNumberFormat="1" applyFont="1" applyFill="1" applyBorder="1" applyAlignment="1">
      <alignment horizontal="center" vertical="center" wrapText="1"/>
    </xf>
    <xf numFmtId="49" fontId="3" fillId="0" borderId="26" xfId="45" applyNumberFormat="1" applyFont="1" applyFill="1" applyBorder="1" applyAlignment="1">
      <alignment horizontal="center" vertical="center" textRotation="90" wrapText="1"/>
    </xf>
    <xf numFmtId="49" fontId="3" fillId="0" borderId="40" xfId="45" applyNumberFormat="1" applyFont="1" applyFill="1" applyBorder="1" applyAlignment="1">
      <alignment horizontal="center" vertical="center" textRotation="90" wrapText="1"/>
    </xf>
    <xf numFmtId="49" fontId="3" fillId="0" borderId="27" xfId="45" applyNumberFormat="1" applyFont="1" applyFill="1" applyBorder="1" applyAlignment="1">
      <alignment horizontal="center" vertical="center" textRotation="90" wrapText="1"/>
    </xf>
    <xf numFmtId="49" fontId="3" fillId="0" borderId="41" xfId="45" applyNumberFormat="1" applyFont="1" applyFill="1" applyBorder="1" applyAlignment="1">
      <alignment horizontal="center" vertical="center" textRotation="90" wrapText="1"/>
    </xf>
    <xf numFmtId="0" fontId="3" fillId="0" borderId="58" xfId="45" applyFont="1" applyFill="1" applyBorder="1" applyAlignment="1">
      <alignment horizontal="center" vertical="center" wrapText="1"/>
    </xf>
    <xf numFmtId="0" fontId="62" fillId="0" borderId="59" xfId="45" applyFont="1" applyFill="1" applyBorder="1" applyAlignment="1">
      <alignment horizontal="center" vertical="center" wrapText="1"/>
    </xf>
    <xf numFmtId="0" fontId="62" fillId="0" borderId="35" xfId="45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top" wrapText="1"/>
    </xf>
    <xf numFmtId="0" fontId="62" fillId="0" borderId="11" xfId="45" applyFont="1" applyFill="1" applyBorder="1" applyAlignment="1"/>
    <xf numFmtId="0" fontId="62" fillId="0" borderId="33" xfId="45" applyFont="1" applyFill="1" applyBorder="1" applyAlignment="1"/>
    <xf numFmtId="0" fontId="21" fillId="0" borderId="27" xfId="45" applyNumberFormat="1" applyFont="1" applyFill="1" applyBorder="1" applyAlignment="1">
      <alignment horizontal="center" vertical="center" wrapText="1"/>
    </xf>
    <xf numFmtId="0" fontId="21" fillId="0" borderId="69" xfId="45" applyNumberFormat="1" applyFont="1" applyFill="1" applyBorder="1" applyAlignment="1">
      <alignment horizontal="center" vertical="center" wrapText="1"/>
    </xf>
    <xf numFmtId="0" fontId="21" fillId="0" borderId="16" xfId="45" applyNumberFormat="1" applyFont="1" applyFill="1" applyBorder="1" applyAlignment="1">
      <alignment horizontal="center" vertical="center" wrapText="1"/>
    </xf>
    <xf numFmtId="0" fontId="21" fillId="0" borderId="11" xfId="45" applyNumberFormat="1" applyFont="1" applyFill="1" applyBorder="1" applyAlignment="1">
      <alignment horizontal="center" vertical="center" wrapText="1"/>
    </xf>
    <xf numFmtId="0" fontId="21" fillId="0" borderId="25" xfId="45" applyNumberFormat="1" applyFont="1" applyFill="1" applyBorder="1" applyAlignment="1">
      <alignment horizontal="center" vertical="center" wrapText="1"/>
    </xf>
    <xf numFmtId="0" fontId="21" fillId="0" borderId="14" xfId="45" applyNumberFormat="1" applyFont="1" applyFill="1" applyBorder="1" applyAlignment="1">
      <alignment horizontal="center" vertical="center" wrapText="1"/>
    </xf>
    <xf numFmtId="0" fontId="55" fillId="0" borderId="27" xfId="45" applyFont="1" applyFill="1" applyBorder="1" applyAlignment="1">
      <alignment horizontal="center" vertical="center" textRotation="90" wrapText="1"/>
    </xf>
    <xf numFmtId="0" fontId="1" fillId="0" borderId="41" xfId="45" applyFill="1" applyBorder="1" applyAlignment="1">
      <alignment horizontal="center" vertical="center"/>
    </xf>
    <xf numFmtId="0" fontId="3" fillId="0" borderId="66" xfId="45" applyFont="1" applyFill="1" applyBorder="1" applyAlignment="1">
      <alignment horizontal="center" vertical="top" wrapText="1"/>
    </xf>
    <xf numFmtId="0" fontId="3" fillId="0" borderId="68" xfId="45" applyFont="1" applyFill="1" applyBorder="1" applyAlignment="1">
      <alignment horizontal="center" vertical="top" wrapText="1"/>
    </xf>
    <xf numFmtId="0" fontId="3" fillId="0" borderId="44" xfId="45" applyFont="1" applyFill="1" applyBorder="1" applyAlignment="1">
      <alignment horizontal="center" vertical="top" wrapText="1"/>
    </xf>
    <xf numFmtId="0" fontId="7" fillId="0" borderId="54" xfId="45" applyFont="1" applyFill="1" applyBorder="1" applyAlignment="1">
      <alignment horizontal="center" vertical="center"/>
    </xf>
    <xf numFmtId="0" fontId="57" fillId="0" borderId="54" xfId="45" applyFont="1" applyFill="1" applyBorder="1" applyAlignment="1">
      <alignment horizontal="center" vertical="center"/>
    </xf>
    <xf numFmtId="0" fontId="18" fillId="0" borderId="62" xfId="45" applyFont="1" applyFill="1" applyBorder="1" applyAlignment="1">
      <alignment horizontal="center" vertical="center" textRotation="90"/>
    </xf>
    <xf numFmtId="0" fontId="18" fillId="0" borderId="47" xfId="45" applyFont="1" applyFill="1" applyBorder="1" applyAlignment="1">
      <alignment horizontal="center" vertical="center" textRotation="90"/>
    </xf>
    <xf numFmtId="0" fontId="7" fillId="0" borderId="61" xfId="45" applyFont="1" applyFill="1" applyBorder="1" applyAlignment="1">
      <alignment horizontal="center" vertical="center" wrapText="1"/>
    </xf>
    <xf numFmtId="0" fontId="60" fillId="0" borderId="87" xfId="45" applyFont="1" applyFill="1" applyBorder="1" applyAlignment="1">
      <alignment horizontal="center" vertical="center" wrapText="1"/>
    </xf>
    <xf numFmtId="0" fontId="60" fillId="0" borderId="51" xfId="45" applyFont="1" applyFill="1" applyBorder="1" applyAlignment="1">
      <alignment horizontal="center" vertical="center" wrapText="1"/>
    </xf>
    <xf numFmtId="0" fontId="7" fillId="0" borderId="88" xfId="45" applyNumberFormat="1" applyFont="1" applyFill="1" applyBorder="1" applyAlignment="1">
      <alignment horizontal="center" vertical="center" wrapText="1"/>
    </xf>
    <xf numFmtId="0" fontId="60" fillId="0" borderId="61" xfId="45" applyFont="1" applyFill="1" applyBorder="1" applyAlignment="1">
      <alignment horizontal="center" vertical="center"/>
    </xf>
    <xf numFmtId="0" fontId="60" fillId="0" borderId="74" xfId="45" applyFont="1" applyFill="1" applyBorder="1" applyAlignment="1">
      <alignment horizontal="center" vertical="center"/>
    </xf>
    <xf numFmtId="0" fontId="60" fillId="0" borderId="0" xfId="45" applyFont="1" applyFill="1" applyBorder="1" applyAlignment="1">
      <alignment horizontal="center" vertical="center"/>
    </xf>
    <xf numFmtId="0" fontId="8" fillId="0" borderId="60" xfId="45" applyNumberFormat="1" applyFont="1" applyFill="1" applyBorder="1" applyAlignment="1">
      <alignment horizontal="center" vertical="center" wrapText="1"/>
    </xf>
    <xf numFmtId="0" fontId="8" fillId="0" borderId="65" xfId="45" applyNumberFormat="1" applyFont="1" applyFill="1" applyBorder="1" applyAlignment="1">
      <alignment horizontal="center" vertical="center"/>
    </xf>
    <xf numFmtId="0" fontId="8" fillId="0" borderId="83" xfId="45" applyNumberFormat="1" applyFont="1" applyFill="1" applyBorder="1" applyAlignment="1">
      <alignment horizontal="center" vertical="center"/>
    </xf>
    <xf numFmtId="0" fontId="8" fillId="0" borderId="10" xfId="45" applyNumberFormat="1" applyFont="1" applyFill="1" applyBorder="1" applyAlignment="1">
      <alignment horizontal="center" vertical="center"/>
    </xf>
    <xf numFmtId="0" fontId="8" fillId="0" borderId="77" xfId="45" applyNumberFormat="1" applyFont="1" applyFill="1" applyBorder="1" applyAlignment="1">
      <alignment horizontal="center" vertical="center"/>
    </xf>
    <xf numFmtId="0" fontId="8" fillId="0" borderId="33" xfId="45" applyNumberFormat="1" applyFont="1" applyFill="1" applyBorder="1" applyAlignment="1">
      <alignment horizontal="center" vertical="center"/>
    </xf>
    <xf numFmtId="0" fontId="8" fillId="0" borderId="61" xfId="45" applyNumberFormat="1" applyFont="1" applyFill="1" applyBorder="1" applyAlignment="1">
      <alignment horizontal="center" vertical="center"/>
    </xf>
    <xf numFmtId="0" fontId="8" fillId="0" borderId="0" xfId="45" applyNumberFormat="1" applyFont="1" applyFill="1" applyBorder="1" applyAlignment="1">
      <alignment horizontal="center" vertical="center"/>
    </xf>
    <xf numFmtId="0" fontId="8" fillId="0" borderId="11" xfId="45" applyNumberFormat="1" applyFont="1" applyFill="1" applyBorder="1" applyAlignment="1">
      <alignment horizontal="center" vertical="center"/>
    </xf>
    <xf numFmtId="0" fontId="3" fillId="0" borderId="84" xfId="45" applyNumberFormat="1" applyFont="1" applyFill="1" applyBorder="1" applyAlignment="1">
      <alignment horizontal="center" vertical="center" textRotation="90" wrapText="1"/>
    </xf>
    <xf numFmtId="0" fontId="3" fillId="0" borderId="70" xfId="45" applyNumberFormat="1" applyFont="1" applyFill="1" applyBorder="1" applyAlignment="1">
      <alignment horizontal="center" vertical="center" textRotation="90" wrapText="1"/>
    </xf>
    <xf numFmtId="49" fontId="8" fillId="0" borderId="61" xfId="45" applyNumberFormat="1" applyFont="1" applyFill="1" applyBorder="1" applyAlignment="1">
      <alignment horizontal="center" vertical="center" wrapText="1"/>
    </xf>
    <xf numFmtId="49" fontId="8" fillId="0" borderId="61" xfId="45" applyNumberFormat="1" applyFont="1" applyFill="1" applyBorder="1" applyAlignment="1">
      <alignment horizontal="center" vertical="center"/>
    </xf>
    <xf numFmtId="49" fontId="8" fillId="0" borderId="0" xfId="45" applyNumberFormat="1" applyFont="1" applyFill="1" applyBorder="1" applyAlignment="1">
      <alignment horizontal="center" vertical="center"/>
    </xf>
    <xf numFmtId="49" fontId="8" fillId="0" borderId="11" xfId="45" applyNumberFormat="1" applyFont="1" applyFill="1" applyBorder="1" applyAlignment="1">
      <alignment horizontal="center" vertical="center"/>
    </xf>
    <xf numFmtId="0" fontId="29" fillId="0" borderId="55" xfId="45" applyFont="1" applyFill="1" applyBorder="1" applyAlignment="1">
      <alignment horizontal="center" vertical="center" wrapText="1"/>
    </xf>
    <xf numFmtId="0" fontId="29" fillId="0" borderId="71" xfId="45" applyFont="1" applyFill="1" applyBorder="1" applyAlignment="1">
      <alignment horizontal="center" vertical="center" wrapText="1"/>
    </xf>
    <xf numFmtId="0" fontId="29" fillId="0" borderId="64" xfId="45" applyFont="1" applyFill="1" applyBorder="1" applyAlignment="1">
      <alignment horizontal="center" vertical="center" wrapText="1"/>
    </xf>
    <xf numFmtId="0" fontId="8" fillId="0" borderId="23" xfId="45" applyNumberFormat="1" applyFont="1" applyFill="1" applyBorder="1" applyAlignment="1">
      <alignment horizontal="center" vertical="center" textRotation="90"/>
    </xf>
    <xf numFmtId="0" fontId="8" fillId="0" borderId="47" xfId="45" applyNumberFormat="1" applyFont="1" applyFill="1" applyBorder="1" applyAlignment="1">
      <alignment horizontal="center" vertical="center" textRotation="90"/>
    </xf>
    <xf numFmtId="0" fontId="8" fillId="0" borderId="24" xfId="45" applyNumberFormat="1" applyFont="1" applyFill="1" applyBorder="1" applyAlignment="1">
      <alignment horizontal="center" vertical="center" textRotation="90" wrapText="1"/>
    </xf>
    <xf numFmtId="0" fontId="8" fillId="0" borderId="48" xfId="45" applyNumberFormat="1" applyFont="1" applyFill="1" applyBorder="1" applyAlignment="1">
      <alignment horizontal="center" vertical="center" textRotation="90" wrapText="1"/>
    </xf>
    <xf numFmtId="0" fontId="3" fillId="0" borderId="25" xfId="45" applyNumberFormat="1" applyFont="1" applyFill="1" applyBorder="1" applyAlignment="1">
      <alignment horizontal="center" vertical="center" textRotation="90"/>
    </xf>
    <xf numFmtId="0" fontId="3" fillId="0" borderId="49" xfId="45" applyNumberFormat="1" applyFont="1" applyFill="1" applyBorder="1" applyAlignment="1">
      <alignment horizontal="center" vertical="center" textRotation="90"/>
    </xf>
    <xf numFmtId="0" fontId="3" fillId="0" borderId="22" xfId="45" applyNumberFormat="1" applyFont="1" applyFill="1" applyBorder="1" applyAlignment="1">
      <alignment horizontal="center" vertical="top"/>
    </xf>
    <xf numFmtId="0" fontId="3" fillId="0" borderId="54" xfId="45" applyNumberFormat="1" applyFont="1" applyFill="1" applyBorder="1" applyAlignment="1">
      <alignment horizontal="center" vertical="top"/>
    </xf>
    <xf numFmtId="49" fontId="3" fillId="0" borderId="25" xfId="45" applyNumberFormat="1" applyFont="1" applyFill="1" applyBorder="1" applyAlignment="1">
      <alignment horizontal="center" vertical="center" textRotation="90" wrapText="1"/>
    </xf>
    <xf numFmtId="49" fontId="3" fillId="0" borderId="49" xfId="45" applyNumberFormat="1" applyFont="1" applyFill="1" applyBorder="1" applyAlignment="1">
      <alignment horizontal="center" vertical="center" textRotation="90" wrapText="1"/>
    </xf>
    <xf numFmtId="0" fontId="64" fillId="0" borderId="54" xfId="45" applyFont="1" applyFill="1" applyBorder="1" applyAlignment="1">
      <alignment horizontal="left" vertical="center"/>
    </xf>
    <xf numFmtId="0" fontId="66" fillId="0" borderId="0" xfId="45" applyFont="1" applyFill="1" applyBorder="1" applyAlignment="1">
      <alignment horizontal="center"/>
    </xf>
    <xf numFmtId="0" fontId="4" fillId="0" borderId="0" xfId="45" applyFont="1" applyFill="1" applyBorder="1" applyAlignment="1">
      <alignment horizontal="center" vertical="top" wrapText="1"/>
    </xf>
    <xf numFmtId="0" fontId="5" fillId="0" borderId="0" xfId="45" applyFont="1" applyFill="1" applyAlignment="1"/>
    <xf numFmtId="0" fontId="7" fillId="0" borderId="11" xfId="45" applyFont="1" applyFill="1" applyBorder="1" applyAlignment="1">
      <alignment horizontal="center"/>
    </xf>
    <xf numFmtId="0" fontId="57" fillId="0" borderId="11" xfId="45" applyFont="1" applyFill="1" applyBorder="1" applyAlignment="1"/>
    <xf numFmtId="0" fontId="7" fillId="0" borderId="0" xfId="45" applyFont="1" applyFill="1" applyBorder="1" applyAlignment="1">
      <alignment horizontal="left" vertical="center" wrapText="1"/>
    </xf>
    <xf numFmtId="0" fontId="7" fillId="0" borderId="54" xfId="45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6" fillId="0" borderId="54" xfId="45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49" fontId="26" fillId="0" borderId="0" xfId="45" applyNumberFormat="1" applyFont="1" applyFill="1" applyBorder="1" applyAlignment="1">
      <alignment horizontal="left" vertical="center"/>
    </xf>
    <xf numFmtId="0" fontId="70" fillId="0" borderId="0" xfId="45" applyFont="1" applyFill="1" applyAlignment="1">
      <alignment horizontal="left" vertical="center"/>
    </xf>
    <xf numFmtId="49" fontId="26" fillId="0" borderId="0" xfId="45" applyNumberFormat="1" applyFont="1" applyFill="1" applyBorder="1" applyAlignment="1">
      <alignment horizontal="left" vertical="center" wrapText="1"/>
    </xf>
    <xf numFmtId="0" fontId="26" fillId="0" borderId="0" xfId="45" applyNumberFormat="1" applyFont="1" applyFill="1" applyBorder="1" applyAlignment="1">
      <alignment horizontal="left" vertical="center"/>
    </xf>
    <xf numFmtId="0" fontId="70" fillId="0" borderId="0" xfId="45" applyFont="1" applyFill="1" applyAlignment="1">
      <alignment horizontal="left" vertical="center"/>
    </xf>
    <xf numFmtId="0" fontId="70" fillId="0" borderId="0" xfId="45" applyFont="1" applyFill="1" applyAlignment="1">
      <alignment horizontal="left"/>
    </xf>
    <xf numFmtId="0" fontId="71" fillId="0" borderId="55" xfId="45" applyFont="1" applyFill="1" applyBorder="1" applyAlignment="1">
      <alignment horizontal="center" vertical="center"/>
    </xf>
    <xf numFmtId="0" fontId="71" fillId="0" borderId="71" xfId="45" applyFont="1" applyFill="1" applyBorder="1" applyAlignment="1">
      <alignment horizontal="center" vertical="center"/>
    </xf>
    <xf numFmtId="0" fontId="71" fillId="0" borderId="64" xfId="45" applyFont="1" applyFill="1" applyBorder="1" applyAlignment="1">
      <alignment horizontal="center" vertical="center"/>
    </xf>
    <xf numFmtId="0" fontId="72" fillId="0" borderId="55" xfId="45" applyFont="1" applyFill="1" applyBorder="1" applyAlignment="1">
      <alignment horizontal="center" vertical="center"/>
    </xf>
    <xf numFmtId="0" fontId="73" fillId="0" borderId="71" xfId="45" applyFont="1" applyFill="1" applyBorder="1" applyAlignment="1"/>
    <xf numFmtId="0" fontId="73" fillId="0" borderId="64" xfId="45" applyFont="1" applyFill="1" applyBorder="1" applyAlignment="1"/>
    <xf numFmtId="0" fontId="74" fillId="0" borderId="12" xfId="0" applyFont="1" applyFill="1" applyBorder="1" applyAlignment="1">
      <alignment horizontal="center" vertical="center"/>
    </xf>
    <xf numFmtId="0" fontId="75" fillId="0" borderId="59" xfId="0" applyFont="1" applyFill="1" applyBorder="1" applyAlignment="1">
      <alignment horizontal="center" vertical="center"/>
    </xf>
    <xf numFmtId="0" fontId="76" fillId="0" borderId="59" xfId="0" applyFont="1" applyFill="1" applyBorder="1" applyAlignment="1">
      <alignment horizontal="left" vertical="center" wrapText="1"/>
    </xf>
    <xf numFmtId="0" fontId="77" fillId="0" borderId="85" xfId="0" applyFont="1" applyFill="1" applyBorder="1" applyAlignment="1">
      <alignment horizontal="left" vertical="center" wrapText="1"/>
    </xf>
    <xf numFmtId="0" fontId="76" fillId="0" borderId="52" xfId="0" applyNumberFormat="1" applyFont="1" applyFill="1" applyBorder="1" applyAlignment="1">
      <alignment horizontal="left" vertical="center" wrapText="1" shrinkToFit="1"/>
    </xf>
    <xf numFmtId="0" fontId="77" fillId="0" borderId="59" xfId="0" applyFont="1" applyFill="1" applyBorder="1" applyAlignment="1">
      <alignment horizontal="left" vertical="center" shrinkToFit="1"/>
    </xf>
    <xf numFmtId="0" fontId="77" fillId="0" borderId="32" xfId="0" applyFont="1" applyFill="1" applyBorder="1" applyAlignment="1">
      <alignment horizontal="left" vertical="center" shrinkToFit="1"/>
    </xf>
    <xf numFmtId="0" fontId="76" fillId="0" borderId="12" xfId="0" applyNumberFormat="1" applyFont="1" applyFill="1" applyBorder="1" applyAlignment="1">
      <alignment horizontal="center" vertical="center" wrapText="1" shrinkToFit="1"/>
    </xf>
    <xf numFmtId="0" fontId="76" fillId="0" borderId="13" xfId="0" applyNumberFormat="1" applyFont="1" applyFill="1" applyBorder="1" applyAlignment="1">
      <alignment horizontal="center" vertical="center" wrapText="1" shrinkToFit="1"/>
    </xf>
    <xf numFmtId="0" fontId="76" fillId="0" borderId="35" xfId="0" applyNumberFormat="1" applyFont="1" applyFill="1" applyBorder="1" applyAlignment="1">
      <alignment horizontal="center" vertical="center" wrapText="1" shrinkToFit="1"/>
    </xf>
    <xf numFmtId="0" fontId="76" fillId="0" borderId="17" xfId="0" applyNumberFormat="1" applyFont="1" applyFill="1" applyBorder="1" applyAlignment="1">
      <alignment horizontal="center" vertical="center" wrapText="1" shrinkToFit="1"/>
    </xf>
    <xf numFmtId="0" fontId="76" fillId="0" borderId="36" xfId="0" applyNumberFormat="1" applyFont="1" applyFill="1" applyBorder="1" applyAlignment="1">
      <alignment horizontal="center" vertical="center" wrapText="1" shrinkToFit="1"/>
    </xf>
    <xf numFmtId="0" fontId="76" fillId="0" borderId="34" xfId="0" applyNumberFormat="1" applyFont="1" applyFill="1" applyBorder="1" applyAlignment="1">
      <alignment horizontal="center" vertical="center" wrapText="1" shrinkToFit="1"/>
    </xf>
    <xf numFmtId="0" fontId="76" fillId="0" borderId="35" xfId="0" applyNumberFormat="1" applyFont="1" applyFill="1" applyBorder="1" applyAlignment="1">
      <alignment horizontal="center" vertical="center" shrinkToFit="1"/>
    </xf>
    <xf numFmtId="0" fontId="76" fillId="0" borderId="17" xfId="0" applyNumberFormat="1" applyFont="1" applyFill="1" applyBorder="1" applyAlignment="1">
      <alignment horizontal="center" vertical="center" shrinkToFit="1"/>
    </xf>
    <xf numFmtId="0" fontId="76" fillId="0" borderId="13" xfId="0" applyNumberFormat="1" applyFont="1" applyFill="1" applyBorder="1" applyAlignment="1">
      <alignment horizontal="center" vertical="center" shrinkToFit="1"/>
    </xf>
    <xf numFmtId="0" fontId="76" fillId="0" borderId="36" xfId="0" applyNumberFormat="1" applyFont="1" applyFill="1" applyBorder="1" applyAlignment="1">
      <alignment horizontal="center" vertical="center" shrinkToFit="1"/>
    </xf>
    <xf numFmtId="1" fontId="76" fillId="0" borderId="12" xfId="0" applyNumberFormat="1" applyFont="1" applyFill="1" applyBorder="1" applyAlignment="1">
      <alignment horizontal="center" vertical="center" shrinkToFit="1"/>
    </xf>
    <xf numFmtId="1" fontId="76" fillId="0" borderId="17" xfId="0" applyNumberFormat="1" applyFont="1" applyFill="1" applyBorder="1" applyAlignment="1">
      <alignment horizontal="center" vertical="center" shrinkToFit="1"/>
    </xf>
    <xf numFmtId="1" fontId="76" fillId="0" borderId="13" xfId="0" applyNumberFormat="1" applyFont="1" applyFill="1" applyBorder="1" applyAlignment="1">
      <alignment horizontal="center" vertical="center" shrinkToFit="1"/>
    </xf>
    <xf numFmtId="1" fontId="76" fillId="0" borderId="35" xfId="0" applyNumberFormat="1" applyFont="1" applyFill="1" applyBorder="1" applyAlignment="1">
      <alignment horizontal="center" vertical="center" shrinkToFit="1"/>
    </xf>
    <xf numFmtId="164" fontId="76" fillId="0" borderId="17" xfId="0" applyNumberFormat="1" applyFont="1" applyFill="1" applyBorder="1" applyAlignment="1">
      <alignment horizontal="center" vertical="center"/>
    </xf>
    <xf numFmtId="1" fontId="76" fillId="0" borderId="13" xfId="0" applyNumberFormat="1" applyFont="1" applyFill="1" applyBorder="1" applyAlignment="1">
      <alignment horizontal="center" vertical="center"/>
    </xf>
    <xf numFmtId="0" fontId="74" fillId="0" borderId="38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left" vertical="center" wrapText="1"/>
    </xf>
    <xf numFmtId="0" fontId="77" fillId="0" borderId="86" xfId="0" applyFont="1" applyFill="1" applyBorder="1" applyAlignment="1">
      <alignment horizontal="left" vertical="center" wrapText="1"/>
    </xf>
    <xf numFmtId="0" fontId="76" fillId="0" borderId="89" xfId="0" applyNumberFormat="1" applyFont="1" applyFill="1" applyBorder="1" applyAlignment="1">
      <alignment horizontal="left" vertical="center" wrapText="1" shrinkToFit="1"/>
    </xf>
    <xf numFmtId="0" fontId="77" fillId="0" borderId="11" xfId="0" applyFont="1" applyFill="1" applyBorder="1" applyAlignment="1">
      <alignment horizontal="left" vertical="center" shrinkToFit="1"/>
    </xf>
    <xf numFmtId="0" fontId="77" fillId="0" borderId="33" xfId="0" applyFont="1" applyFill="1" applyBorder="1" applyAlignment="1">
      <alignment horizontal="left" vertical="center" shrinkToFit="1"/>
    </xf>
    <xf numFmtId="0" fontId="76" fillId="0" borderId="18" xfId="0" applyNumberFormat="1" applyFont="1" applyFill="1" applyBorder="1" applyAlignment="1">
      <alignment horizontal="center" vertical="center" wrapText="1" shrinkToFit="1"/>
    </xf>
    <xf numFmtId="0" fontId="76" fillId="0" borderId="19" xfId="0" applyNumberFormat="1" applyFont="1" applyFill="1" applyBorder="1" applyAlignment="1">
      <alignment horizontal="center" vertical="center" wrapText="1" shrinkToFit="1"/>
    </xf>
    <xf numFmtId="0" fontId="76" fillId="0" borderId="20" xfId="0" applyNumberFormat="1" applyFont="1" applyFill="1" applyBorder="1" applyAlignment="1">
      <alignment horizontal="center" vertical="center" wrapText="1" shrinkToFit="1"/>
    </xf>
    <xf numFmtId="0" fontId="76" fillId="0" borderId="21" xfId="0" applyNumberFormat="1" applyFont="1" applyFill="1" applyBorder="1" applyAlignment="1">
      <alignment horizontal="center" vertical="center" wrapText="1" shrinkToFit="1"/>
    </xf>
    <xf numFmtId="0" fontId="76" fillId="0" borderId="22" xfId="0" applyNumberFormat="1" applyFont="1" applyFill="1" applyBorder="1" applyAlignment="1">
      <alignment horizontal="center" vertical="center" wrapText="1" shrinkToFit="1"/>
    </xf>
    <xf numFmtId="0" fontId="76" fillId="0" borderId="56" xfId="0" applyNumberFormat="1" applyFont="1" applyFill="1" applyBorder="1" applyAlignment="1">
      <alignment horizontal="center" vertical="center" wrapText="1" shrinkToFit="1"/>
    </xf>
    <xf numFmtId="0" fontId="76" fillId="0" borderId="20" xfId="0" applyNumberFormat="1" applyFont="1" applyFill="1" applyBorder="1" applyAlignment="1">
      <alignment horizontal="center" vertical="center" shrinkToFit="1"/>
    </xf>
    <xf numFmtId="0" fontId="76" fillId="0" borderId="21" xfId="0" applyNumberFormat="1" applyFont="1" applyFill="1" applyBorder="1" applyAlignment="1">
      <alignment horizontal="center" vertical="center" shrinkToFit="1"/>
    </xf>
    <xf numFmtId="0" fontId="76" fillId="0" borderId="19" xfId="0" applyNumberFormat="1" applyFont="1" applyFill="1" applyBorder="1" applyAlignment="1">
      <alignment horizontal="center" vertical="center" shrinkToFit="1"/>
    </xf>
    <xf numFmtId="0" fontId="76" fillId="0" borderId="22" xfId="0" applyNumberFormat="1" applyFont="1" applyFill="1" applyBorder="1" applyAlignment="1">
      <alignment horizontal="center" vertical="center" shrinkToFit="1"/>
    </xf>
    <xf numFmtId="1" fontId="76" fillId="0" borderId="18" xfId="0" applyNumberFormat="1" applyFont="1" applyFill="1" applyBorder="1" applyAlignment="1">
      <alignment horizontal="center" vertical="center" shrinkToFit="1"/>
    </xf>
    <xf numFmtId="1" fontId="76" fillId="0" borderId="21" xfId="0" applyNumberFormat="1" applyFont="1" applyFill="1" applyBorder="1" applyAlignment="1">
      <alignment horizontal="center" vertical="center" shrinkToFit="1"/>
    </xf>
    <xf numFmtId="1" fontId="76" fillId="0" borderId="19" xfId="0" applyNumberFormat="1" applyFont="1" applyFill="1" applyBorder="1" applyAlignment="1">
      <alignment horizontal="center" vertical="center" shrinkToFit="1"/>
    </xf>
    <xf numFmtId="1" fontId="76" fillId="0" borderId="20" xfId="0" applyNumberFormat="1" applyFont="1" applyFill="1" applyBorder="1" applyAlignment="1">
      <alignment horizontal="center" vertical="center" shrinkToFit="1"/>
    </xf>
    <xf numFmtId="164" fontId="76" fillId="0" borderId="21" xfId="0" applyNumberFormat="1" applyFont="1" applyFill="1" applyBorder="1" applyAlignment="1">
      <alignment horizontal="center" vertical="center"/>
    </xf>
    <xf numFmtId="1" fontId="76" fillId="0" borderId="19" xfId="0" applyNumberFormat="1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left" vertical="center"/>
    </xf>
    <xf numFmtId="0" fontId="77" fillId="0" borderId="86" xfId="0" applyFont="1" applyFill="1" applyBorder="1" applyAlignment="1">
      <alignment horizontal="left" vertical="center"/>
    </xf>
    <xf numFmtId="0" fontId="76" fillId="0" borderId="82" xfId="0" applyNumberFormat="1" applyFont="1" applyFill="1" applyBorder="1" applyAlignment="1">
      <alignment horizontal="left" vertical="center" wrapText="1" shrinkToFit="1"/>
    </xf>
    <xf numFmtId="0" fontId="76" fillId="0" borderId="54" xfId="0" applyNumberFormat="1" applyFont="1" applyFill="1" applyBorder="1" applyAlignment="1">
      <alignment horizontal="left" vertical="center" wrapText="1" shrinkToFit="1"/>
    </xf>
    <xf numFmtId="0" fontId="76" fillId="0" borderId="57" xfId="0" applyNumberFormat="1" applyFont="1" applyFill="1" applyBorder="1" applyAlignment="1">
      <alignment horizontal="left" vertical="center" wrapText="1" shrinkToFit="1"/>
    </xf>
    <xf numFmtId="0" fontId="76" fillId="0" borderId="49" xfId="0" applyNumberFormat="1" applyFont="1" applyFill="1" applyBorder="1" applyAlignment="1">
      <alignment horizontal="center" vertical="center" wrapText="1" shrinkToFit="1"/>
    </xf>
    <xf numFmtId="0" fontId="76" fillId="0" borderId="48" xfId="0" applyNumberFormat="1" applyFont="1" applyFill="1" applyBorder="1" applyAlignment="1">
      <alignment horizontal="center" vertical="center" wrapText="1" shrinkToFit="1"/>
    </xf>
    <xf numFmtId="0" fontId="76" fillId="0" borderId="40" xfId="0" applyNumberFormat="1" applyFont="1" applyFill="1" applyBorder="1" applyAlignment="1">
      <alignment horizontal="center" vertical="center" wrapText="1" shrinkToFit="1"/>
    </xf>
    <xf numFmtId="0" fontId="76" fillId="0" borderId="41" xfId="0" applyNumberFormat="1" applyFont="1" applyFill="1" applyBorder="1" applyAlignment="1">
      <alignment horizontal="center" vertical="center" wrapText="1" shrinkToFit="1"/>
    </xf>
    <xf numFmtId="0" fontId="76" fillId="0" borderId="70" xfId="0" applyNumberFormat="1" applyFont="1" applyFill="1" applyBorder="1" applyAlignment="1">
      <alignment horizontal="center" vertical="center" wrapText="1" shrinkToFit="1"/>
    </xf>
    <xf numFmtId="0" fontId="76" fillId="0" borderId="49" xfId="0" applyNumberFormat="1" applyFont="1" applyFill="1" applyBorder="1" applyAlignment="1">
      <alignment horizontal="center" vertical="center" shrinkToFit="1"/>
    </xf>
    <xf numFmtId="0" fontId="76" fillId="0" borderId="40" xfId="0" applyNumberFormat="1" applyFont="1" applyFill="1" applyBorder="1" applyAlignment="1">
      <alignment horizontal="center" vertical="center" shrinkToFit="1"/>
    </xf>
    <xf numFmtId="0" fontId="76" fillId="0" borderId="48" xfId="0" applyNumberFormat="1" applyFont="1" applyFill="1" applyBorder="1" applyAlignment="1">
      <alignment horizontal="center" vertical="center" shrinkToFit="1"/>
    </xf>
    <xf numFmtId="0" fontId="76" fillId="0" borderId="47" xfId="0" applyNumberFormat="1" applyFont="1" applyFill="1" applyBorder="1" applyAlignment="1">
      <alignment horizontal="center" vertical="center" shrinkToFit="1"/>
    </xf>
    <xf numFmtId="0" fontId="76" fillId="0" borderId="41" xfId="0" applyNumberFormat="1" applyFont="1" applyFill="1" applyBorder="1" applyAlignment="1">
      <alignment horizontal="center" vertical="center" shrinkToFit="1"/>
    </xf>
    <xf numFmtId="1" fontId="76" fillId="0" borderId="47" xfId="0" applyNumberFormat="1" applyFont="1" applyFill="1" applyBorder="1" applyAlignment="1">
      <alignment horizontal="center" vertical="center" shrinkToFit="1"/>
    </xf>
    <xf numFmtId="1" fontId="76" fillId="0" borderId="40" xfId="0" applyNumberFormat="1" applyFont="1" applyFill="1" applyBorder="1" applyAlignment="1">
      <alignment horizontal="center" vertical="center"/>
    </xf>
    <xf numFmtId="164" fontId="76" fillId="0" borderId="48" xfId="0" applyNumberFormat="1" applyFont="1" applyFill="1" applyBorder="1" applyAlignment="1">
      <alignment horizontal="center" vertical="center"/>
    </xf>
    <xf numFmtId="0" fontId="76" fillId="0" borderId="54" xfId="0" applyFont="1" applyFill="1" applyBorder="1" applyAlignment="1">
      <alignment horizontal="left" vertical="center" wrapText="1"/>
    </xf>
    <xf numFmtId="0" fontId="76" fillId="0" borderId="93" xfId="0" applyFont="1" applyFill="1" applyBorder="1" applyAlignment="1">
      <alignment horizontal="left" vertical="center" wrapText="1"/>
    </xf>
    <xf numFmtId="0" fontId="76" fillId="0" borderId="18" xfId="0" applyNumberFormat="1" applyFont="1" applyFill="1" applyBorder="1" applyAlignment="1">
      <alignment horizontal="center" vertical="center" shrinkToFit="1"/>
    </xf>
    <xf numFmtId="1" fontId="76" fillId="0" borderId="21" xfId="0" applyNumberFormat="1" applyFont="1" applyFill="1" applyBorder="1" applyAlignment="1">
      <alignment horizontal="center" vertical="center"/>
    </xf>
    <xf numFmtId="164" fontId="76" fillId="0" borderId="19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0" fontId="76" fillId="0" borderId="43" xfId="0" applyNumberFormat="1" applyFont="1" applyFill="1" applyBorder="1" applyAlignment="1">
      <alignment horizontal="center" vertical="center" wrapText="1" shrinkToFit="1"/>
    </xf>
    <xf numFmtId="0" fontId="75" fillId="0" borderId="47" xfId="0" applyFont="1" applyFill="1" applyBorder="1" applyAlignment="1">
      <alignment horizontal="center" vertical="center"/>
    </xf>
    <xf numFmtId="0" fontId="75" fillId="0" borderId="71" xfId="0" applyFont="1" applyFill="1" applyBorder="1" applyProtection="1"/>
    <xf numFmtId="0" fontId="76" fillId="0" borderId="55" xfId="0" applyFont="1" applyFill="1" applyBorder="1" applyAlignment="1">
      <alignment horizontal="right" vertical="center"/>
    </xf>
    <xf numFmtId="0" fontId="76" fillId="0" borderId="71" xfId="0" applyFont="1" applyFill="1" applyBorder="1" applyAlignment="1">
      <alignment horizontal="right" vertical="center"/>
    </xf>
    <xf numFmtId="0" fontId="74" fillId="0" borderId="55" xfId="0" applyNumberFormat="1" applyFont="1" applyFill="1" applyBorder="1" applyAlignment="1">
      <alignment horizontal="center" vertical="center" wrapText="1" shrinkToFit="1"/>
    </xf>
    <xf numFmtId="0" fontId="74" fillId="0" borderId="29" xfId="0" applyNumberFormat="1" applyFont="1" applyFill="1" applyBorder="1" applyAlignment="1">
      <alignment horizontal="center" vertical="center" wrapText="1" shrinkToFit="1"/>
    </xf>
    <xf numFmtId="0" fontId="74" fillId="0" borderId="28" xfId="0" applyNumberFormat="1" applyFont="1" applyFill="1" applyBorder="1" applyAlignment="1">
      <alignment horizontal="center" vertical="center" wrapText="1" shrinkToFit="1"/>
    </xf>
    <xf numFmtId="0" fontId="74" fillId="0" borderId="97" xfId="0" applyNumberFormat="1" applyFont="1" applyFill="1" applyBorder="1" applyAlignment="1">
      <alignment horizontal="center" vertical="center" wrapText="1" shrinkToFit="1"/>
    </xf>
    <xf numFmtId="0" fontId="74" fillId="0" borderId="28" xfId="0" applyNumberFormat="1" applyFont="1" applyFill="1" applyBorder="1" applyAlignment="1">
      <alignment horizontal="center" vertical="center" shrinkToFit="1"/>
    </xf>
    <xf numFmtId="0" fontId="74" fillId="0" borderId="30" xfId="0" applyNumberFormat="1" applyFont="1" applyFill="1" applyBorder="1" applyAlignment="1">
      <alignment horizontal="center" vertical="center" shrinkToFit="1"/>
    </xf>
    <xf numFmtId="0" fontId="74" fillId="0" borderId="64" xfId="0" applyNumberFormat="1" applyFont="1" applyFill="1" applyBorder="1" applyAlignment="1">
      <alignment horizontal="center" vertical="center" shrinkToFit="1"/>
    </xf>
    <xf numFmtId="0" fontId="74" fillId="0" borderId="90" xfId="0" applyNumberFormat="1" applyFont="1" applyFill="1" applyBorder="1" applyAlignment="1">
      <alignment horizontal="center" vertical="center" shrinkToFit="1"/>
    </xf>
    <xf numFmtId="0" fontId="74" fillId="0" borderId="61" xfId="0" applyNumberFormat="1" applyFont="1" applyFill="1" applyBorder="1" applyAlignment="1">
      <alignment horizontal="center" vertical="center" shrinkToFit="1"/>
    </xf>
    <xf numFmtId="1" fontId="74" fillId="0" borderId="28" xfId="0" applyNumberFormat="1" applyFont="1" applyFill="1" applyBorder="1" applyAlignment="1">
      <alignment horizontal="center" vertical="center" shrinkToFit="1"/>
    </xf>
    <xf numFmtId="1" fontId="74" fillId="0" borderId="97" xfId="0" applyNumberFormat="1" applyFont="1" applyFill="1" applyBorder="1" applyAlignment="1">
      <alignment horizontal="center" vertical="center" shrinkToFit="1"/>
    </xf>
    <xf numFmtId="1" fontId="74" fillId="0" borderId="29" xfId="0" applyNumberFormat="1" applyFont="1" applyFill="1" applyBorder="1" applyAlignment="1">
      <alignment horizontal="center" vertical="center" shrinkToFit="1"/>
    </xf>
    <xf numFmtId="0" fontId="75" fillId="0" borderId="91" xfId="0" applyFont="1" applyFill="1" applyBorder="1" applyProtection="1"/>
    <xf numFmtId="0" fontId="75" fillId="0" borderId="0" xfId="0" applyFont="1" applyFill="1" applyBorder="1" applyProtection="1"/>
    <xf numFmtId="0" fontId="76" fillId="0" borderId="55" xfId="0" applyFont="1" applyFill="1" applyBorder="1" applyAlignment="1" applyProtection="1">
      <alignment horizontal="center" vertical="center" wrapText="1"/>
    </xf>
    <xf numFmtId="0" fontId="76" fillId="0" borderId="71" xfId="0" applyFont="1" applyFill="1" applyBorder="1" applyAlignment="1" applyProtection="1">
      <alignment horizontal="center" vertical="center" wrapText="1"/>
    </xf>
    <xf numFmtId="0" fontId="76" fillId="0" borderId="55" xfId="45" applyFont="1" applyFill="1" applyBorder="1" applyAlignment="1">
      <alignment horizontal="center" vertical="center"/>
    </xf>
    <xf numFmtId="0" fontId="76" fillId="0" borderId="71" xfId="45" applyFont="1" applyFill="1" applyBorder="1" applyAlignment="1">
      <alignment horizontal="center" vertical="center"/>
    </xf>
    <xf numFmtId="0" fontId="76" fillId="0" borderId="59" xfId="0" applyNumberFormat="1" applyFont="1" applyFill="1" applyBorder="1" applyAlignment="1">
      <alignment horizontal="left" vertical="center" wrapText="1" shrinkToFit="1"/>
    </xf>
    <xf numFmtId="0" fontId="76" fillId="0" borderId="32" xfId="0" applyNumberFormat="1" applyFont="1" applyFill="1" applyBorder="1" applyAlignment="1">
      <alignment horizontal="left" vertical="center" wrapText="1" shrinkToFit="1"/>
    </xf>
    <xf numFmtId="0" fontId="74" fillId="0" borderId="35" xfId="0" applyNumberFormat="1" applyFont="1" applyFill="1" applyBorder="1" applyAlignment="1">
      <alignment horizontal="center" vertical="center" shrinkToFit="1"/>
    </xf>
    <xf numFmtId="0" fontId="74" fillId="0" borderId="17" xfId="0" applyNumberFormat="1" applyFont="1" applyFill="1" applyBorder="1" applyAlignment="1">
      <alignment horizontal="center" vertical="center" shrinkToFit="1"/>
    </xf>
    <xf numFmtId="0" fontId="74" fillId="0" borderId="13" xfId="0" applyNumberFormat="1" applyFont="1" applyFill="1" applyBorder="1" applyAlignment="1">
      <alignment horizontal="center" vertical="center" shrinkToFit="1"/>
    </xf>
    <xf numFmtId="0" fontId="75" fillId="0" borderId="12" xfId="0" applyNumberFormat="1" applyFont="1" applyFill="1" applyBorder="1" applyAlignment="1">
      <alignment horizontal="center" vertical="center" shrinkToFit="1"/>
    </xf>
    <xf numFmtId="0" fontId="75" fillId="0" borderId="17" xfId="0" applyNumberFormat="1" applyFont="1" applyFill="1" applyBorder="1" applyAlignment="1">
      <alignment horizontal="center" vertical="center" shrinkToFit="1"/>
    </xf>
    <xf numFmtId="0" fontId="75" fillId="0" borderId="13" xfId="0" applyNumberFormat="1" applyFont="1" applyFill="1" applyBorder="1" applyAlignment="1">
      <alignment horizontal="center" vertical="center" shrinkToFit="1"/>
    </xf>
    <xf numFmtId="1" fontId="76" fillId="0" borderId="17" xfId="0" applyNumberFormat="1" applyFont="1" applyFill="1" applyBorder="1" applyAlignment="1">
      <alignment horizontal="center" vertical="center"/>
    </xf>
    <xf numFmtId="164" fontId="76" fillId="0" borderId="13" xfId="0" applyNumberFormat="1" applyFont="1" applyFill="1" applyBorder="1" applyAlignment="1">
      <alignment horizontal="center" vertical="center"/>
    </xf>
    <xf numFmtId="0" fontId="74" fillId="0" borderId="20" xfId="0" applyNumberFormat="1" applyFont="1" applyFill="1" applyBorder="1" applyAlignment="1">
      <alignment horizontal="center" vertical="center" shrinkToFit="1"/>
    </xf>
    <xf numFmtId="0" fontId="74" fillId="0" borderId="21" xfId="0" applyNumberFormat="1" applyFont="1" applyFill="1" applyBorder="1" applyAlignment="1">
      <alignment horizontal="center" vertical="center" shrinkToFit="1"/>
    </xf>
    <xf numFmtId="0" fontId="74" fillId="0" borderId="19" xfId="0" applyNumberFormat="1" applyFont="1" applyFill="1" applyBorder="1" applyAlignment="1">
      <alignment horizontal="center" vertical="center" shrinkToFit="1"/>
    </xf>
    <xf numFmtId="0" fontId="74" fillId="0" borderId="18" xfId="0" applyNumberFormat="1" applyFont="1" applyFill="1" applyBorder="1" applyAlignment="1">
      <alignment horizontal="center" vertical="center" shrinkToFit="1"/>
    </xf>
    <xf numFmtId="0" fontId="75" fillId="0" borderId="21" xfId="0" applyNumberFormat="1" applyFont="1" applyFill="1" applyBorder="1" applyAlignment="1">
      <alignment horizontal="center" vertical="center" shrinkToFit="1"/>
    </xf>
    <xf numFmtId="0" fontId="75" fillId="0" borderId="19" xfId="0" applyNumberFormat="1" applyFont="1" applyFill="1" applyBorder="1" applyAlignment="1">
      <alignment horizontal="center" vertical="center" shrinkToFit="1"/>
    </xf>
    <xf numFmtId="0" fontId="75" fillId="0" borderId="18" xfId="0" applyNumberFormat="1" applyFont="1" applyFill="1" applyBorder="1" applyAlignment="1">
      <alignment horizontal="center" vertical="center" shrinkToFit="1"/>
    </xf>
    <xf numFmtId="0" fontId="76" fillId="0" borderId="53" xfId="0" applyNumberFormat="1" applyFont="1" applyFill="1" applyBorder="1" applyAlignment="1">
      <alignment horizontal="left" vertical="center" wrapText="1" shrinkToFit="1"/>
    </xf>
    <xf numFmtId="0" fontId="76" fillId="0" borderId="68" xfId="0" applyNumberFormat="1" applyFont="1" applyFill="1" applyBorder="1" applyAlignment="1">
      <alignment horizontal="left" vertical="center" wrapText="1" shrinkToFit="1"/>
    </xf>
    <xf numFmtId="0" fontId="76" fillId="0" borderId="72" xfId="0" applyNumberFormat="1" applyFont="1" applyFill="1" applyBorder="1" applyAlignment="1">
      <alignment horizontal="left" vertical="center" wrapText="1" shrinkToFit="1"/>
    </xf>
    <xf numFmtId="0" fontId="76" fillId="0" borderId="42" xfId="0" applyNumberFormat="1" applyFont="1" applyFill="1" applyBorder="1" applyAlignment="1">
      <alignment horizontal="center" vertical="center" wrapText="1" shrinkToFit="1"/>
    </xf>
    <xf numFmtId="0" fontId="76" fillId="0" borderId="44" xfId="0" applyNumberFormat="1" applyFont="1" applyFill="1" applyBorder="1" applyAlignment="1">
      <alignment horizontal="center" vertical="center" wrapText="1" shrinkToFit="1"/>
    </xf>
    <xf numFmtId="0" fontId="76" fillId="0" borderId="45" xfId="0" applyNumberFormat="1" applyFont="1" applyFill="1" applyBorder="1" applyAlignment="1">
      <alignment horizontal="center" vertical="center" wrapText="1" shrinkToFit="1"/>
    </xf>
    <xf numFmtId="0" fontId="76" fillId="0" borderId="46" xfId="0" applyNumberFormat="1" applyFont="1" applyFill="1" applyBorder="1" applyAlignment="1">
      <alignment horizontal="center" vertical="center" wrapText="1" shrinkToFit="1"/>
    </xf>
    <xf numFmtId="0" fontId="76" fillId="0" borderId="92" xfId="0" applyNumberFormat="1" applyFont="1" applyFill="1" applyBorder="1" applyAlignment="1">
      <alignment horizontal="center" vertical="center" wrapText="1" shrinkToFit="1"/>
    </xf>
    <xf numFmtId="0" fontId="74" fillId="0" borderId="44" xfId="0" applyNumberFormat="1" applyFont="1" applyFill="1" applyBorder="1" applyAlignment="1">
      <alignment horizontal="center" vertical="center" shrinkToFit="1"/>
    </xf>
    <xf numFmtId="0" fontId="74" fillId="0" borderId="45" xfId="0" applyNumberFormat="1" applyFont="1" applyFill="1" applyBorder="1" applyAlignment="1">
      <alignment horizontal="center" vertical="center" shrinkToFit="1"/>
    </xf>
    <xf numFmtId="0" fontId="74" fillId="0" borderId="43" xfId="0" applyNumberFormat="1" applyFont="1" applyFill="1" applyBorder="1" applyAlignment="1">
      <alignment horizontal="center" vertical="center" shrinkToFit="1"/>
    </xf>
    <xf numFmtId="0" fontId="75" fillId="0" borderId="42" xfId="0" applyNumberFormat="1" applyFont="1" applyFill="1" applyBorder="1" applyAlignment="1">
      <alignment horizontal="center" vertical="center" shrinkToFit="1"/>
    </xf>
    <xf numFmtId="0" fontId="75" fillId="0" borderId="45" xfId="0" applyNumberFormat="1" applyFont="1" applyFill="1" applyBorder="1" applyAlignment="1">
      <alignment horizontal="center" vertical="center" shrinkToFit="1"/>
    </xf>
    <xf numFmtId="0" fontId="75" fillId="0" borderId="43" xfId="0" applyNumberFormat="1" applyFont="1" applyFill="1" applyBorder="1" applyAlignment="1">
      <alignment horizontal="center" vertical="center" shrinkToFit="1"/>
    </xf>
    <xf numFmtId="1" fontId="76" fillId="0" borderId="42" xfId="0" applyNumberFormat="1" applyFont="1" applyFill="1" applyBorder="1" applyAlignment="1">
      <alignment horizontal="center" vertical="center" shrinkToFit="1"/>
    </xf>
    <xf numFmtId="1" fontId="76" fillId="0" borderId="45" xfId="0" applyNumberFormat="1" applyFont="1" applyFill="1" applyBorder="1" applyAlignment="1">
      <alignment horizontal="center" vertical="center"/>
    </xf>
    <xf numFmtId="1" fontId="76" fillId="0" borderId="43" xfId="0" applyNumberFormat="1" applyFont="1" applyFill="1" applyBorder="1" applyAlignment="1">
      <alignment horizontal="center" vertical="center"/>
    </xf>
    <xf numFmtId="164" fontId="76" fillId="0" borderId="43" xfId="0" applyNumberFormat="1" applyFont="1" applyFill="1" applyBorder="1" applyAlignment="1">
      <alignment horizontal="center" vertical="center"/>
    </xf>
    <xf numFmtId="0" fontId="76" fillId="0" borderId="64" xfId="45" applyFont="1" applyFill="1" applyBorder="1" applyAlignment="1">
      <alignment horizontal="center" vertical="center"/>
    </xf>
    <xf numFmtId="0" fontId="76" fillId="0" borderId="38" xfId="45" applyFont="1" applyFill="1" applyBorder="1" applyAlignment="1">
      <alignment horizontal="center" vertical="center"/>
    </xf>
    <xf numFmtId="0" fontId="75" fillId="0" borderId="11" xfId="45" applyFont="1" applyFill="1" applyBorder="1" applyAlignment="1">
      <alignment horizontal="center" vertical="center"/>
    </xf>
    <xf numFmtId="0" fontId="76" fillId="0" borderId="59" xfId="45" applyFont="1" applyFill="1" applyBorder="1" applyAlignment="1">
      <alignment horizontal="left" vertical="center" wrapText="1"/>
    </xf>
    <xf numFmtId="0" fontId="76" fillId="0" borderId="85" xfId="45" applyFont="1" applyFill="1" applyBorder="1" applyAlignment="1">
      <alignment horizontal="left" vertical="center" wrapText="1"/>
    </xf>
    <xf numFmtId="0" fontId="76" fillId="0" borderId="82" xfId="45" applyNumberFormat="1" applyFont="1" applyFill="1" applyBorder="1" applyAlignment="1">
      <alignment horizontal="left" vertical="center" wrapText="1" shrinkToFit="1"/>
    </xf>
    <xf numFmtId="0" fontId="76" fillId="0" borderId="54" xfId="45" applyNumberFormat="1" applyFont="1" applyFill="1" applyBorder="1" applyAlignment="1">
      <alignment horizontal="left" vertical="center" wrapText="1" shrinkToFit="1"/>
    </xf>
    <xf numFmtId="0" fontId="76" fillId="0" borderId="57" xfId="45" applyNumberFormat="1" applyFont="1" applyFill="1" applyBorder="1" applyAlignment="1">
      <alignment horizontal="left" vertical="center" wrapText="1" shrinkToFit="1"/>
    </xf>
    <xf numFmtId="0" fontId="76" fillId="0" borderId="38" xfId="0" applyNumberFormat="1" applyFont="1" applyFill="1" applyBorder="1" applyAlignment="1">
      <alignment horizontal="center" vertical="center" shrinkToFit="1"/>
    </xf>
    <xf numFmtId="0" fontId="76" fillId="0" borderId="15" xfId="0" applyNumberFormat="1" applyFont="1" applyFill="1" applyBorder="1" applyAlignment="1">
      <alignment horizontal="center" vertical="center" shrinkToFit="1"/>
    </xf>
    <xf numFmtId="0" fontId="76" fillId="0" borderId="37" xfId="0" applyNumberFormat="1" applyFont="1" applyFill="1" applyBorder="1" applyAlignment="1">
      <alignment horizontal="center" vertical="center" shrinkToFit="1"/>
    </xf>
    <xf numFmtId="164" fontId="76" fillId="0" borderId="18" xfId="0" applyNumberFormat="1" applyFont="1" applyFill="1" applyBorder="1" applyAlignment="1">
      <alignment horizontal="center" vertical="center" shrinkToFit="1"/>
    </xf>
    <xf numFmtId="1" fontId="76" fillId="0" borderId="12" xfId="0" applyNumberFormat="1" applyFont="1" applyFill="1" applyBorder="1" applyAlignment="1">
      <alignment horizontal="center" vertical="center"/>
    </xf>
    <xf numFmtId="0" fontId="76" fillId="0" borderId="42" xfId="45" applyFont="1" applyFill="1" applyBorder="1" applyAlignment="1">
      <alignment horizontal="center" vertical="center"/>
    </xf>
    <xf numFmtId="0" fontId="75" fillId="0" borderId="68" xfId="45" applyFont="1" applyFill="1" applyBorder="1" applyAlignment="1">
      <alignment horizontal="center" vertical="center"/>
    </xf>
    <xf numFmtId="0" fontId="76" fillId="0" borderId="68" xfId="45" applyFont="1" applyFill="1" applyBorder="1" applyAlignment="1">
      <alignment horizontal="left" vertical="center" wrapText="1"/>
    </xf>
    <xf numFmtId="0" fontId="76" fillId="0" borderId="81" xfId="45" applyFont="1" applyFill="1" applyBorder="1" applyAlignment="1">
      <alignment horizontal="left" vertical="center" wrapText="1"/>
    </xf>
    <xf numFmtId="0" fontId="76" fillId="0" borderId="53" xfId="45" applyNumberFormat="1" applyFont="1" applyFill="1" applyBorder="1" applyAlignment="1">
      <alignment horizontal="left" vertical="center" wrapText="1" shrinkToFit="1"/>
    </xf>
    <xf numFmtId="0" fontId="76" fillId="0" borderId="68" xfId="45" applyNumberFormat="1" applyFont="1" applyFill="1" applyBorder="1" applyAlignment="1">
      <alignment horizontal="left" vertical="center" wrapText="1" shrinkToFit="1"/>
    </xf>
    <xf numFmtId="0" fontId="76" fillId="0" borderId="72" xfId="45" applyNumberFormat="1" applyFont="1" applyFill="1" applyBorder="1" applyAlignment="1">
      <alignment horizontal="left" vertical="center" wrapText="1" shrinkToFit="1"/>
    </xf>
    <xf numFmtId="1" fontId="76" fillId="0" borderId="49" xfId="0" applyNumberFormat="1" applyFont="1" applyFill="1" applyBorder="1" applyAlignment="1">
      <alignment horizontal="center" vertical="center" shrinkToFit="1"/>
    </xf>
    <xf numFmtId="1" fontId="76" fillId="0" borderId="40" xfId="0" applyNumberFormat="1" applyFont="1" applyFill="1" applyBorder="1" applyAlignment="1">
      <alignment horizontal="center" vertical="center" shrinkToFit="1"/>
    </xf>
    <xf numFmtId="1" fontId="76" fillId="0" borderId="41" xfId="0" applyNumberFormat="1" applyFont="1" applyFill="1" applyBorder="1" applyAlignment="1">
      <alignment horizontal="center" vertical="center" shrinkToFit="1"/>
    </xf>
    <xf numFmtId="0" fontId="76" fillId="0" borderId="76" xfId="0" applyFont="1" applyFill="1" applyBorder="1" applyAlignment="1">
      <alignment horizontal="right" vertical="center"/>
    </xf>
    <xf numFmtId="0" fontId="76" fillId="0" borderId="69" xfId="0" applyFont="1" applyFill="1" applyBorder="1" applyAlignment="1">
      <alignment horizontal="right" vertical="center"/>
    </xf>
    <xf numFmtId="164" fontId="76" fillId="0" borderId="55" xfId="45" applyNumberFormat="1" applyFont="1" applyFill="1" applyBorder="1" applyAlignment="1">
      <alignment horizontal="center" vertical="center" wrapText="1" shrinkToFit="1"/>
    </xf>
    <xf numFmtId="1" fontId="76" fillId="0" borderId="55" xfId="45" applyNumberFormat="1" applyFont="1" applyFill="1" applyBorder="1" applyAlignment="1">
      <alignment horizontal="center" vertical="center" wrapText="1" shrinkToFit="1"/>
    </xf>
    <xf numFmtId="1" fontId="76" fillId="0" borderId="28" xfId="45" applyNumberFormat="1" applyFont="1" applyFill="1" applyBorder="1" applyAlignment="1">
      <alignment horizontal="center" vertical="center" wrapText="1" shrinkToFit="1"/>
    </xf>
    <xf numFmtId="1" fontId="76" fillId="0" borderId="97" xfId="45" applyNumberFormat="1" applyFont="1" applyFill="1" applyBorder="1" applyAlignment="1">
      <alignment horizontal="center" vertical="center" wrapText="1" shrinkToFit="1"/>
    </xf>
    <xf numFmtId="1" fontId="76" fillId="0" borderId="29" xfId="45" applyNumberFormat="1" applyFont="1" applyFill="1" applyBorder="1" applyAlignment="1">
      <alignment horizontal="center" vertical="center" wrapText="1" shrinkToFit="1"/>
    </xf>
    <xf numFmtId="164" fontId="76" fillId="0" borderId="28" xfId="45" applyNumberFormat="1" applyFont="1" applyFill="1" applyBorder="1" applyAlignment="1">
      <alignment horizontal="center" vertical="center" wrapText="1" shrinkToFit="1"/>
    </xf>
    <xf numFmtId="164" fontId="76" fillId="0" borderId="97" xfId="45" applyNumberFormat="1" applyFont="1" applyFill="1" applyBorder="1" applyAlignment="1">
      <alignment horizontal="center" vertical="center" wrapText="1" shrinkToFit="1"/>
    </xf>
    <xf numFmtId="0" fontId="76" fillId="0" borderId="55" xfId="45" applyFont="1" applyFill="1" applyBorder="1" applyAlignment="1" applyProtection="1">
      <alignment horizontal="right"/>
    </xf>
    <xf numFmtId="0" fontId="76" fillId="0" borderId="71" xfId="45" applyFont="1" applyFill="1" applyBorder="1" applyAlignment="1" applyProtection="1">
      <alignment horizontal="right"/>
    </xf>
    <xf numFmtId="0" fontId="76" fillId="0" borderId="64" xfId="45" applyFont="1" applyFill="1" applyBorder="1" applyAlignment="1" applyProtection="1">
      <alignment horizontal="right"/>
    </xf>
    <xf numFmtId="164" fontId="76" fillId="0" borderId="55" xfId="45" applyNumberFormat="1" applyFont="1" applyFill="1" applyBorder="1" applyAlignment="1" applyProtection="1">
      <alignment horizontal="center" vertical="center"/>
    </xf>
    <xf numFmtId="1" fontId="76" fillId="0" borderId="55" xfId="45" applyNumberFormat="1" applyFont="1" applyFill="1" applyBorder="1" applyAlignment="1" applyProtection="1">
      <alignment horizontal="center" vertical="center"/>
    </xf>
    <xf numFmtId="1" fontId="76" fillId="0" borderId="28" xfId="45" applyNumberFormat="1" applyFont="1" applyFill="1" applyBorder="1" applyAlignment="1" applyProtection="1">
      <alignment horizontal="center" vertical="center"/>
    </xf>
    <xf numFmtId="1" fontId="76" fillId="0" borderId="97" xfId="45" applyNumberFormat="1" applyFont="1" applyFill="1" applyBorder="1" applyAlignment="1" applyProtection="1">
      <alignment horizontal="center" vertical="center"/>
    </xf>
    <xf numFmtId="1" fontId="76" fillId="0" borderId="29" xfId="45" applyNumberFormat="1" applyFont="1" applyFill="1" applyBorder="1" applyAlignment="1" applyProtection="1">
      <alignment horizontal="center" vertical="center"/>
    </xf>
    <xf numFmtId="164" fontId="76" fillId="0" borderId="28" xfId="45" applyNumberFormat="1" applyFont="1" applyFill="1" applyBorder="1" applyAlignment="1" applyProtection="1">
      <alignment horizontal="center" vertical="center"/>
    </xf>
    <xf numFmtId="164" fontId="76" fillId="0" borderId="97" xfId="45" applyNumberFormat="1" applyFont="1" applyFill="1" applyBorder="1" applyAlignment="1" applyProtection="1">
      <alignment horizontal="center" vertical="center"/>
    </xf>
    <xf numFmtId="0" fontId="76" fillId="0" borderId="55" xfId="45" applyFont="1" applyFill="1" applyBorder="1" applyAlignment="1" applyProtection="1">
      <alignment horizontal="center"/>
    </xf>
    <xf numFmtId="0" fontId="76" fillId="0" borderId="71" xfId="45" applyFont="1" applyFill="1" applyBorder="1" applyAlignment="1" applyProtection="1">
      <alignment horizontal="center"/>
    </xf>
    <xf numFmtId="0" fontId="76" fillId="0" borderId="64" xfId="45" applyFont="1" applyFill="1" applyBorder="1" applyAlignment="1" applyProtection="1">
      <alignment horizontal="center"/>
    </xf>
    <xf numFmtId="0" fontId="76" fillId="0" borderId="55" xfId="45" applyFont="1" applyFill="1" applyBorder="1" applyAlignment="1" applyProtection="1">
      <alignment horizontal="center" vertical="center" wrapText="1"/>
    </xf>
    <xf numFmtId="0" fontId="76" fillId="0" borderId="71" xfId="45" applyFont="1" applyFill="1" applyBorder="1" applyAlignment="1" applyProtection="1">
      <alignment horizontal="center" vertical="center" wrapText="1"/>
    </xf>
    <xf numFmtId="0" fontId="76" fillId="0" borderId="64" xfId="45" applyFont="1" applyFill="1" applyBorder="1" applyAlignment="1" applyProtection="1">
      <alignment horizontal="center" vertical="center" wrapText="1"/>
    </xf>
    <xf numFmtId="0" fontId="76" fillId="0" borderId="98" xfId="43" applyFont="1" applyFill="1" applyBorder="1" applyAlignment="1">
      <alignment horizontal="center" vertical="center"/>
    </xf>
    <xf numFmtId="0" fontId="76" fillId="0" borderId="71" xfId="43" applyFont="1" applyFill="1" applyBorder="1" applyAlignment="1">
      <alignment horizontal="center" vertical="center"/>
    </xf>
    <xf numFmtId="0" fontId="77" fillId="0" borderId="31" xfId="43" applyFont="1" applyFill="1" applyBorder="1" applyAlignment="1">
      <alignment horizontal="left" vertical="center" wrapText="1"/>
    </xf>
    <xf numFmtId="0" fontId="77" fillId="0" borderId="71" xfId="43" applyFont="1" applyFill="1" applyBorder="1" applyAlignment="1">
      <alignment horizontal="left" vertical="center" wrapText="1"/>
    </xf>
    <xf numFmtId="0" fontId="77" fillId="0" borderId="99" xfId="43" applyFont="1" applyFill="1" applyBorder="1" applyAlignment="1">
      <alignment horizontal="left" vertical="center" wrapText="1"/>
    </xf>
    <xf numFmtId="49" fontId="76" fillId="0" borderId="100" xfId="43" applyNumberFormat="1" applyFont="1" applyFill="1" applyBorder="1" applyAlignment="1">
      <alignment horizontal="left" vertical="center" wrapText="1"/>
    </xf>
    <xf numFmtId="49" fontId="76" fillId="0" borderId="73" xfId="43" applyNumberFormat="1" applyFont="1" applyFill="1" applyBorder="1" applyAlignment="1">
      <alignment horizontal="left" vertical="center" wrapText="1"/>
    </xf>
    <xf numFmtId="49" fontId="76" fillId="0" borderId="39" xfId="43" applyNumberFormat="1" applyFont="1" applyFill="1" applyBorder="1" applyAlignment="1">
      <alignment vertical="center" wrapText="1"/>
    </xf>
    <xf numFmtId="0" fontId="76" fillId="0" borderId="18" xfId="43" applyNumberFormat="1" applyFont="1" applyFill="1" applyBorder="1" applyAlignment="1">
      <alignment horizontal="center" vertical="center" wrapText="1" shrinkToFit="1"/>
    </xf>
    <xf numFmtId="1" fontId="76" fillId="0" borderId="19" xfId="43" applyNumberFormat="1" applyFont="1" applyFill="1" applyBorder="1" applyAlignment="1">
      <alignment horizontal="center" vertical="center" wrapText="1" shrinkToFit="1"/>
    </xf>
    <xf numFmtId="0" fontId="76" fillId="0" borderId="30" xfId="43" applyNumberFormat="1" applyFont="1" applyFill="1" applyBorder="1" applyAlignment="1">
      <alignment horizontal="center" vertical="center" wrapText="1" shrinkToFit="1"/>
    </xf>
    <xf numFmtId="0" fontId="76" fillId="0" borderId="97" xfId="43" applyNumberFormat="1" applyFont="1" applyFill="1" applyBorder="1" applyAlignment="1">
      <alignment horizontal="center" vertical="center" wrapText="1"/>
    </xf>
    <xf numFmtId="1" fontId="76" fillId="0" borderId="31" xfId="43" applyNumberFormat="1" applyFont="1" applyFill="1" applyBorder="1" applyAlignment="1">
      <alignment horizontal="center" vertical="center" wrapText="1"/>
    </xf>
    <xf numFmtId="49" fontId="76" fillId="0" borderId="71" xfId="43" applyNumberFormat="1" applyFont="1" applyFill="1" applyBorder="1" applyAlignment="1">
      <alignment horizontal="center" vertical="center" wrapText="1"/>
    </xf>
    <xf numFmtId="0" fontId="76" fillId="0" borderId="91" xfId="43" applyNumberFormat="1" applyFont="1" applyFill="1" applyBorder="1" applyAlignment="1">
      <alignment horizontal="center" vertical="center" wrapText="1"/>
    </xf>
    <xf numFmtId="0" fontId="76" fillId="0" borderId="97" xfId="43" applyNumberFormat="1" applyFont="1" applyFill="1" applyBorder="1" applyAlignment="1">
      <alignment horizontal="center" vertical="center" shrinkToFit="1"/>
    </xf>
    <xf numFmtId="0" fontId="76" fillId="0" borderId="29" xfId="43" applyNumberFormat="1" applyFont="1" applyFill="1" applyBorder="1" applyAlignment="1">
      <alignment horizontal="center" vertical="center" shrinkToFit="1"/>
    </xf>
    <xf numFmtId="0" fontId="76" fillId="0" borderId="30" xfId="43" applyFont="1" applyFill="1" applyBorder="1"/>
    <xf numFmtId="0" fontId="76" fillId="0" borderId="97" xfId="43" applyFont="1" applyFill="1" applyBorder="1"/>
    <xf numFmtId="0" fontId="76" fillId="0" borderId="29" xfId="43" applyFont="1" applyFill="1" applyBorder="1"/>
    <xf numFmtId="1" fontId="76" fillId="0" borderId="28" xfId="43" applyNumberFormat="1" applyFont="1" applyFill="1" applyBorder="1" applyAlignment="1">
      <alignment horizontal="center" vertical="center" wrapText="1"/>
    </xf>
    <xf numFmtId="1" fontId="76" fillId="0" borderId="97" xfId="43" applyNumberFormat="1" applyFont="1" applyFill="1" applyBorder="1" applyAlignment="1">
      <alignment horizontal="center" vertical="center" wrapText="1"/>
    </xf>
    <xf numFmtId="1" fontId="76" fillId="0" borderId="29" xfId="43" applyNumberFormat="1" applyFont="1" applyFill="1" applyBorder="1" applyAlignment="1">
      <alignment horizontal="center" vertical="center" wrapText="1"/>
    </xf>
    <xf numFmtId="0" fontId="76" fillId="0" borderId="101" xfId="43" applyFont="1" applyFill="1" applyBorder="1" applyAlignment="1">
      <alignment horizontal="center" vertical="center"/>
    </xf>
    <xf numFmtId="0" fontId="76" fillId="0" borderId="59" xfId="43" applyFont="1" applyFill="1" applyBorder="1" applyAlignment="1">
      <alignment horizontal="center" vertical="center"/>
    </xf>
    <xf numFmtId="0" fontId="76" fillId="0" borderId="36" xfId="43" applyFont="1" applyFill="1" applyBorder="1" applyAlignment="1">
      <alignment horizontal="left" vertical="center" wrapText="1"/>
    </xf>
    <xf numFmtId="0" fontId="76" fillId="0" borderId="59" xfId="43" applyFont="1" applyFill="1" applyBorder="1" applyAlignment="1">
      <alignment horizontal="left" vertical="center" wrapText="1"/>
    </xf>
    <xf numFmtId="0" fontId="76" fillId="0" borderId="85" xfId="43" applyFont="1" applyFill="1" applyBorder="1" applyAlignment="1">
      <alignment horizontal="left" vertical="center" wrapText="1"/>
    </xf>
    <xf numFmtId="49" fontId="76" fillId="0" borderId="52" xfId="43" applyNumberFormat="1" applyFont="1" applyFill="1" applyBorder="1" applyAlignment="1">
      <alignment horizontal="left" vertical="center" wrapText="1"/>
    </xf>
    <xf numFmtId="49" fontId="76" fillId="0" borderId="59" xfId="43" applyNumberFormat="1" applyFont="1" applyFill="1" applyBorder="1" applyAlignment="1">
      <alignment horizontal="left" vertical="center" wrapText="1"/>
    </xf>
    <xf numFmtId="49" fontId="76" fillId="0" borderId="13" xfId="43" applyNumberFormat="1" applyFont="1" applyFill="1" applyBorder="1" applyAlignment="1">
      <alignment vertical="center" wrapText="1"/>
    </xf>
    <xf numFmtId="0" fontId="76" fillId="0" borderId="12" xfId="43" applyNumberFormat="1" applyFont="1" applyFill="1" applyBorder="1" applyAlignment="1">
      <alignment horizontal="center" vertical="center" wrapText="1" shrinkToFit="1"/>
    </xf>
    <xf numFmtId="0" fontId="76" fillId="0" borderId="13" xfId="43" applyNumberFormat="1" applyFont="1" applyFill="1" applyBorder="1" applyAlignment="1">
      <alignment horizontal="center" vertical="center" wrapText="1" shrinkToFit="1"/>
    </xf>
    <xf numFmtId="0" fontId="76" fillId="0" borderId="35" xfId="43" applyNumberFormat="1" applyFont="1" applyFill="1" applyBorder="1" applyAlignment="1">
      <alignment horizontal="center" vertical="center" wrapText="1" shrinkToFit="1"/>
    </xf>
    <xf numFmtId="0" fontId="76" fillId="0" borderId="17" xfId="43" applyNumberFormat="1" applyFont="1" applyFill="1" applyBorder="1" applyAlignment="1">
      <alignment horizontal="center" vertical="center" wrapText="1"/>
    </xf>
    <xf numFmtId="1" fontId="76" fillId="0" borderId="36" xfId="43" applyNumberFormat="1" applyFont="1" applyFill="1" applyBorder="1" applyAlignment="1">
      <alignment horizontal="center" vertical="center" wrapText="1"/>
    </xf>
    <xf numFmtId="49" fontId="76" fillId="0" borderId="59" xfId="43" applyNumberFormat="1" applyFont="1" applyFill="1" applyBorder="1" applyAlignment="1">
      <alignment horizontal="center" vertical="center" wrapText="1"/>
    </xf>
    <xf numFmtId="0" fontId="76" fillId="0" borderId="34" xfId="43" applyNumberFormat="1" applyFont="1" applyFill="1" applyBorder="1" applyAlignment="1">
      <alignment horizontal="center" vertical="center" wrapText="1"/>
    </xf>
    <xf numFmtId="0" fontId="76" fillId="0" borderId="17" xfId="43" applyNumberFormat="1" applyFont="1" applyFill="1" applyBorder="1" applyAlignment="1">
      <alignment horizontal="center" vertical="center" shrinkToFit="1"/>
    </xf>
    <xf numFmtId="0" fontId="76" fillId="0" borderId="13" xfId="43" applyNumberFormat="1" applyFont="1" applyFill="1" applyBorder="1" applyAlignment="1">
      <alignment horizontal="center" vertical="center" shrinkToFit="1"/>
    </xf>
    <xf numFmtId="0" fontId="76" fillId="0" borderId="35" xfId="43" applyFont="1" applyFill="1" applyBorder="1"/>
    <xf numFmtId="0" fontId="76" fillId="0" borderId="17" xfId="43" applyFont="1" applyFill="1" applyBorder="1"/>
    <xf numFmtId="0" fontId="76" fillId="0" borderId="13" xfId="43" applyFont="1" applyFill="1" applyBorder="1"/>
    <xf numFmtId="1" fontId="76" fillId="0" borderId="12" xfId="43" applyNumberFormat="1" applyFont="1" applyFill="1" applyBorder="1" applyAlignment="1">
      <alignment horizontal="center" vertical="center" wrapText="1"/>
    </xf>
    <xf numFmtId="1" fontId="76" fillId="0" borderId="17" xfId="43" applyNumberFormat="1" applyFont="1" applyFill="1" applyBorder="1" applyAlignment="1">
      <alignment horizontal="center" vertical="center" wrapText="1"/>
    </xf>
    <xf numFmtId="1" fontId="76" fillId="0" borderId="13" xfId="43" applyNumberFormat="1" applyFont="1" applyFill="1" applyBorder="1" applyAlignment="1">
      <alignment horizontal="center" vertical="center" wrapText="1"/>
    </xf>
    <xf numFmtId="0" fontId="76" fillId="0" borderId="107" xfId="43" applyFont="1" applyFill="1" applyBorder="1" applyAlignment="1">
      <alignment horizontal="center" vertical="center"/>
    </xf>
    <xf numFmtId="0" fontId="76" fillId="0" borderId="11" xfId="43" applyFont="1" applyFill="1" applyBorder="1" applyAlignment="1">
      <alignment horizontal="center" vertical="center"/>
    </xf>
    <xf numFmtId="0" fontId="76" fillId="0" borderId="16" xfId="43" applyFont="1" applyFill="1" applyBorder="1" applyAlignment="1">
      <alignment horizontal="left" vertical="center" wrapText="1"/>
    </xf>
    <xf numFmtId="0" fontId="76" fillId="0" borderId="11" xfId="43" applyFont="1" applyFill="1" applyBorder="1" applyAlignment="1">
      <alignment horizontal="left" vertical="center" wrapText="1"/>
    </xf>
    <xf numFmtId="0" fontId="76" fillId="0" borderId="86" xfId="43" applyFont="1" applyFill="1" applyBorder="1" applyAlignment="1">
      <alignment horizontal="left" vertical="center" wrapText="1"/>
    </xf>
    <xf numFmtId="49" fontId="76" fillId="0" borderId="89" xfId="43" applyNumberFormat="1" applyFont="1" applyFill="1" applyBorder="1" applyAlignment="1">
      <alignment horizontal="left" vertical="center" wrapText="1"/>
    </xf>
    <xf numFmtId="49" fontId="76" fillId="0" borderId="11" xfId="43" applyNumberFormat="1" applyFont="1" applyFill="1" applyBorder="1" applyAlignment="1">
      <alignment horizontal="left" vertical="center" wrapText="1"/>
    </xf>
    <xf numFmtId="49" fontId="76" fillId="0" borderId="37" xfId="43" applyNumberFormat="1" applyFont="1" applyFill="1" applyBorder="1" applyAlignment="1">
      <alignment vertical="center" wrapText="1"/>
    </xf>
    <xf numFmtId="0" fontId="76" fillId="0" borderId="38" xfId="43" applyNumberFormat="1" applyFont="1" applyFill="1" applyBorder="1" applyAlignment="1">
      <alignment horizontal="center" vertical="center" wrapText="1" shrinkToFit="1"/>
    </xf>
    <xf numFmtId="0" fontId="76" fillId="0" borderId="37" xfId="43" applyNumberFormat="1" applyFont="1" applyFill="1" applyBorder="1" applyAlignment="1">
      <alignment horizontal="center" vertical="center" wrapText="1" shrinkToFit="1"/>
    </xf>
    <xf numFmtId="0" fontId="76" fillId="0" borderId="14" xfId="43" applyNumberFormat="1" applyFont="1" applyFill="1" applyBorder="1" applyAlignment="1">
      <alignment horizontal="center" vertical="center" wrapText="1" shrinkToFit="1"/>
    </xf>
    <xf numFmtId="0" fontId="76" fillId="0" borderId="15" xfId="43" applyNumberFormat="1" applyFont="1" applyFill="1" applyBorder="1" applyAlignment="1">
      <alignment horizontal="center" vertical="center" wrapText="1"/>
    </xf>
    <xf numFmtId="1" fontId="76" fillId="0" borderId="16" xfId="43" applyNumberFormat="1" applyFont="1" applyFill="1" applyBorder="1" applyAlignment="1">
      <alignment horizontal="center" vertical="center" wrapText="1"/>
    </xf>
    <xf numFmtId="49" fontId="76" fillId="0" borderId="11" xfId="43" applyNumberFormat="1" applyFont="1" applyFill="1" applyBorder="1" applyAlignment="1">
      <alignment horizontal="center" vertical="center" wrapText="1"/>
    </xf>
    <xf numFmtId="0" fontId="76" fillId="0" borderId="108" xfId="43" applyNumberFormat="1" applyFont="1" applyFill="1" applyBorder="1" applyAlignment="1">
      <alignment horizontal="center" vertical="center" wrapText="1"/>
    </xf>
    <xf numFmtId="0" fontId="76" fillId="0" borderId="15" xfId="43" applyNumberFormat="1" applyFont="1" applyFill="1" applyBorder="1" applyAlignment="1">
      <alignment horizontal="center" vertical="center" shrinkToFit="1"/>
    </xf>
    <xf numFmtId="0" fontId="76" fillId="0" borderId="37" xfId="43" applyNumberFormat="1" applyFont="1" applyFill="1" applyBorder="1" applyAlignment="1">
      <alignment horizontal="center" vertical="center" shrinkToFit="1"/>
    </xf>
    <xf numFmtId="0" fontId="76" fillId="0" borderId="14" xfId="43" applyFont="1" applyFill="1" applyBorder="1"/>
    <xf numFmtId="0" fontId="76" fillId="0" borderId="15" xfId="43" applyFont="1" applyFill="1" applyBorder="1"/>
    <xf numFmtId="0" fontId="76" fillId="0" borderId="37" xfId="43" applyFont="1" applyFill="1" applyBorder="1"/>
    <xf numFmtId="1" fontId="76" fillId="0" borderId="38" xfId="43" applyNumberFormat="1" applyFont="1" applyFill="1" applyBorder="1" applyAlignment="1">
      <alignment horizontal="center" vertical="center" wrapText="1"/>
    </xf>
    <xf numFmtId="1" fontId="76" fillId="0" borderId="15" xfId="43" applyNumberFormat="1" applyFont="1" applyFill="1" applyBorder="1" applyAlignment="1">
      <alignment horizontal="center" vertical="center" wrapText="1"/>
    </xf>
    <xf numFmtId="1" fontId="76" fillId="0" borderId="37" xfId="43" applyNumberFormat="1" applyFont="1" applyFill="1" applyBorder="1" applyAlignment="1">
      <alignment horizontal="center" vertical="center" wrapText="1"/>
    </xf>
    <xf numFmtId="0" fontId="76" fillId="0" borderId="102" xfId="43" applyFont="1" applyFill="1" applyBorder="1" applyAlignment="1">
      <alignment horizontal="center" vertical="center"/>
    </xf>
    <xf numFmtId="0" fontId="76" fillId="0" borderId="54" xfId="43" applyFont="1" applyFill="1" applyBorder="1" applyAlignment="1">
      <alignment horizontal="center" vertical="center"/>
    </xf>
    <xf numFmtId="0" fontId="76" fillId="0" borderId="27" xfId="43" applyFont="1" applyFill="1" applyBorder="1" applyAlignment="1">
      <alignment horizontal="left" vertical="center" wrapText="1"/>
    </xf>
    <xf numFmtId="0" fontId="76" fillId="0" borderId="69" xfId="43" applyFont="1" applyFill="1" applyBorder="1" applyAlignment="1">
      <alignment horizontal="left" vertical="center" wrapText="1"/>
    </xf>
    <xf numFmtId="0" fontId="76" fillId="0" borderId="103" xfId="43" applyFont="1" applyFill="1" applyBorder="1" applyAlignment="1">
      <alignment horizontal="left" vertical="center" wrapText="1"/>
    </xf>
    <xf numFmtId="49" fontId="76" fillId="0" borderId="104" xfId="43" applyNumberFormat="1" applyFont="1" applyFill="1" applyBorder="1" applyAlignment="1">
      <alignment horizontal="left" vertical="center" wrapText="1"/>
    </xf>
    <xf numFmtId="49" fontId="76" fillId="0" borderId="69" xfId="43" applyNumberFormat="1" applyFont="1" applyFill="1" applyBorder="1" applyAlignment="1">
      <alignment horizontal="left" vertical="center" wrapText="1"/>
    </xf>
    <xf numFmtId="49" fontId="76" fillId="0" borderId="24" xfId="43" applyNumberFormat="1" applyFont="1" applyFill="1" applyBorder="1" applyAlignment="1">
      <alignment vertical="center" wrapText="1"/>
    </xf>
    <xf numFmtId="0" fontId="76" fillId="0" borderId="23" xfId="43" applyNumberFormat="1" applyFont="1" applyFill="1" applyBorder="1" applyAlignment="1">
      <alignment horizontal="center" vertical="center" wrapText="1" shrinkToFit="1"/>
    </xf>
    <xf numFmtId="0" fontId="76" fillId="0" borderId="24" xfId="43" applyNumberFormat="1" applyFont="1" applyFill="1" applyBorder="1" applyAlignment="1">
      <alignment horizontal="center" vertical="center" wrapText="1" shrinkToFit="1"/>
    </xf>
    <xf numFmtId="0" fontId="76" fillId="0" borderId="20" xfId="43" applyNumberFormat="1" applyFont="1" applyFill="1" applyBorder="1" applyAlignment="1">
      <alignment horizontal="center" vertical="center" wrapText="1" shrinkToFit="1"/>
    </xf>
    <xf numFmtId="0" fontId="76" fillId="0" borderId="21" xfId="43" applyNumberFormat="1" applyFont="1" applyFill="1" applyBorder="1" applyAlignment="1">
      <alignment horizontal="center" vertical="center" wrapText="1"/>
    </xf>
    <xf numFmtId="1" fontId="76" fillId="0" borderId="22" xfId="43" applyNumberFormat="1" applyFont="1" applyFill="1" applyBorder="1" applyAlignment="1">
      <alignment horizontal="center" vertical="center" wrapText="1"/>
    </xf>
    <xf numFmtId="49" fontId="76" fillId="0" borderId="54" xfId="43" applyNumberFormat="1" applyFont="1" applyFill="1" applyBorder="1" applyAlignment="1">
      <alignment horizontal="center" vertical="center" wrapText="1"/>
    </xf>
    <xf numFmtId="0" fontId="76" fillId="0" borderId="56" xfId="43" applyNumberFormat="1" applyFont="1" applyFill="1" applyBorder="1" applyAlignment="1">
      <alignment horizontal="center" vertical="center" wrapText="1"/>
    </xf>
    <xf numFmtId="0" fontId="76" fillId="0" borderId="21" xfId="43" applyNumberFormat="1" applyFont="1" applyFill="1" applyBorder="1" applyAlignment="1">
      <alignment horizontal="center" vertical="center" shrinkToFit="1"/>
    </xf>
    <xf numFmtId="0" fontId="76" fillId="0" borderId="19" xfId="43" applyNumberFormat="1" applyFont="1" applyFill="1" applyBorder="1" applyAlignment="1">
      <alignment horizontal="center" vertical="center" shrinkToFit="1"/>
    </xf>
    <xf numFmtId="0" fontId="76" fillId="0" borderId="20" xfId="43" applyFont="1" applyFill="1" applyBorder="1"/>
    <xf numFmtId="0" fontId="76" fillId="0" borderId="21" xfId="43" applyFont="1" applyFill="1" applyBorder="1"/>
    <xf numFmtId="0" fontId="76" fillId="0" borderId="19" xfId="43" applyFont="1" applyFill="1" applyBorder="1"/>
    <xf numFmtId="1" fontId="76" fillId="0" borderId="18" xfId="43" applyNumberFormat="1" applyFont="1" applyFill="1" applyBorder="1" applyAlignment="1">
      <alignment horizontal="center" vertical="center" wrapText="1"/>
    </xf>
    <xf numFmtId="1" fontId="76" fillId="0" borderId="21" xfId="43" applyNumberFormat="1" applyFont="1" applyFill="1" applyBorder="1" applyAlignment="1">
      <alignment horizontal="center" vertical="center" wrapText="1"/>
    </xf>
    <xf numFmtId="1" fontId="76" fillId="0" borderId="19" xfId="43" applyNumberFormat="1" applyFont="1" applyFill="1" applyBorder="1" applyAlignment="1">
      <alignment horizontal="center" vertical="center" wrapText="1"/>
    </xf>
    <xf numFmtId="49" fontId="76" fillId="0" borderId="105" xfId="43" applyNumberFormat="1" applyFont="1" applyFill="1" applyBorder="1" applyAlignment="1">
      <alignment horizontal="left" vertical="center" wrapText="1"/>
    </xf>
    <xf numFmtId="49" fontId="76" fillId="0" borderId="71" xfId="43" applyNumberFormat="1" applyFont="1" applyFill="1" applyBorder="1" applyAlignment="1">
      <alignment horizontal="left" vertical="center" wrapText="1"/>
    </xf>
    <xf numFmtId="49" fontId="76" fillId="0" borderId="29" xfId="43" applyNumberFormat="1" applyFont="1" applyFill="1" applyBorder="1" applyAlignment="1">
      <alignment vertical="center" wrapText="1"/>
    </xf>
    <xf numFmtId="0" fontId="76" fillId="0" borderId="28" xfId="43" applyNumberFormat="1" applyFont="1" applyFill="1" applyBorder="1" applyAlignment="1">
      <alignment horizontal="center" vertical="center" wrapText="1" shrinkToFit="1"/>
    </xf>
    <xf numFmtId="1" fontId="76" fillId="0" borderId="29" xfId="43" applyNumberFormat="1" applyFont="1" applyFill="1" applyBorder="1" applyAlignment="1">
      <alignment horizontal="center" vertical="center" wrapText="1" shrinkToFit="1"/>
    </xf>
    <xf numFmtId="0" fontId="76" fillId="0" borderId="22" xfId="43" applyFont="1" applyFill="1" applyBorder="1" applyAlignment="1">
      <alignment horizontal="left" vertical="center" wrapText="1"/>
    </xf>
    <xf numFmtId="0" fontId="76" fillId="0" borderId="54" xfId="43" applyFont="1" applyFill="1" applyBorder="1" applyAlignment="1">
      <alignment horizontal="left" vertical="center" wrapText="1"/>
    </xf>
    <xf numFmtId="0" fontId="76" fillId="0" borderId="93" xfId="43" applyFont="1" applyFill="1" applyBorder="1" applyAlignment="1">
      <alignment horizontal="left" vertical="center" wrapText="1"/>
    </xf>
    <xf numFmtId="49" fontId="76" fillId="0" borderId="19" xfId="43" applyNumberFormat="1" applyFont="1" applyFill="1" applyBorder="1" applyAlignment="1">
      <alignment vertical="center" wrapText="1"/>
    </xf>
    <xf numFmtId="0" fontId="76" fillId="0" borderId="19" xfId="43" applyNumberFormat="1" applyFont="1" applyFill="1" applyBorder="1" applyAlignment="1">
      <alignment horizontal="center" vertical="center" wrapText="1" shrinkToFit="1"/>
    </xf>
    <xf numFmtId="0" fontId="76" fillId="0" borderId="106" xfId="43" applyFont="1" applyFill="1" applyBorder="1" applyAlignment="1">
      <alignment horizontal="center" vertical="center"/>
    </xf>
    <xf numFmtId="0" fontId="76" fillId="0" borderId="68" xfId="43" applyFont="1" applyFill="1" applyBorder="1" applyAlignment="1">
      <alignment horizontal="center" vertical="center"/>
    </xf>
    <xf numFmtId="0" fontId="76" fillId="0" borderId="46" xfId="43" applyFont="1" applyFill="1" applyBorder="1" applyAlignment="1">
      <alignment horizontal="left" vertical="center" wrapText="1"/>
    </xf>
    <xf numFmtId="0" fontId="76" fillId="0" borderId="68" xfId="43" applyFont="1" applyFill="1" applyBorder="1" applyAlignment="1">
      <alignment horizontal="left" vertical="center" wrapText="1"/>
    </xf>
    <xf numFmtId="0" fontId="76" fillId="0" borderId="81" xfId="43" applyFont="1" applyFill="1" applyBorder="1" applyAlignment="1">
      <alignment horizontal="left" vertical="center" wrapText="1"/>
    </xf>
    <xf numFmtId="49" fontId="76" fillId="0" borderId="43" xfId="43" applyNumberFormat="1" applyFont="1" applyFill="1" applyBorder="1" applyAlignment="1">
      <alignment vertical="center" wrapText="1"/>
    </xf>
    <xf numFmtId="0" fontId="76" fillId="0" borderId="42" xfId="43" applyNumberFormat="1" applyFont="1" applyFill="1" applyBorder="1" applyAlignment="1">
      <alignment horizontal="center" vertical="center" wrapText="1" shrinkToFit="1"/>
    </xf>
    <xf numFmtId="0" fontId="76" fillId="0" borderId="43" xfId="43" applyNumberFormat="1" applyFont="1" applyFill="1" applyBorder="1" applyAlignment="1">
      <alignment horizontal="center" vertical="center" wrapText="1" shrinkToFit="1"/>
    </xf>
    <xf numFmtId="0" fontId="76" fillId="0" borderId="44" xfId="43" applyNumberFormat="1" applyFont="1" applyFill="1" applyBorder="1" applyAlignment="1">
      <alignment horizontal="center" vertical="center" wrapText="1" shrinkToFit="1"/>
    </xf>
    <xf numFmtId="0" fontId="76" fillId="0" borderId="45" xfId="43" applyNumberFormat="1" applyFont="1" applyFill="1" applyBorder="1" applyAlignment="1">
      <alignment horizontal="center" vertical="center" wrapText="1"/>
    </xf>
    <xf numFmtId="1" fontId="76" fillId="0" borderId="46" xfId="43" applyNumberFormat="1" applyFont="1" applyFill="1" applyBorder="1" applyAlignment="1">
      <alignment horizontal="center" vertical="center" wrapText="1"/>
    </xf>
    <xf numFmtId="49" fontId="76" fillId="0" borderId="68" xfId="43" applyNumberFormat="1" applyFont="1" applyFill="1" applyBorder="1" applyAlignment="1">
      <alignment horizontal="center" vertical="center" wrapText="1"/>
    </xf>
    <xf numFmtId="0" fontId="76" fillId="0" borderId="92" xfId="43" applyNumberFormat="1" applyFont="1" applyFill="1" applyBorder="1" applyAlignment="1">
      <alignment horizontal="center" vertical="center" wrapText="1"/>
    </xf>
    <xf numFmtId="0" fontId="76" fillId="0" borderId="45" xfId="43" applyNumberFormat="1" applyFont="1" applyFill="1" applyBorder="1" applyAlignment="1">
      <alignment horizontal="center" vertical="center" shrinkToFit="1"/>
    </xf>
    <xf numFmtId="0" fontId="76" fillId="0" borderId="43" xfId="43" applyNumberFormat="1" applyFont="1" applyFill="1" applyBorder="1" applyAlignment="1">
      <alignment horizontal="center" vertical="center" shrinkToFit="1"/>
    </xf>
    <xf numFmtId="0" fontId="76" fillId="0" borderId="44" xfId="43" applyFont="1" applyFill="1" applyBorder="1"/>
    <xf numFmtId="0" fontId="76" fillId="0" borderId="45" xfId="43" applyFont="1" applyFill="1" applyBorder="1"/>
    <xf numFmtId="0" fontId="76" fillId="0" borderId="43" xfId="43" applyFont="1" applyFill="1" applyBorder="1"/>
    <xf numFmtId="1" fontId="76" fillId="0" borderId="42" xfId="43" applyNumberFormat="1" applyFont="1" applyFill="1" applyBorder="1" applyAlignment="1">
      <alignment horizontal="center" vertical="center" wrapText="1"/>
    </xf>
    <xf numFmtId="1" fontId="76" fillId="0" borderId="45" xfId="43" applyNumberFormat="1" applyFont="1" applyFill="1" applyBorder="1" applyAlignment="1">
      <alignment horizontal="center" vertical="center" wrapText="1"/>
    </xf>
    <xf numFmtId="1" fontId="76" fillId="0" borderId="43" xfId="43" applyNumberFormat="1" applyFont="1" applyFill="1" applyBorder="1" applyAlignment="1">
      <alignment horizontal="center" vertical="center" wrapText="1"/>
    </xf>
    <xf numFmtId="0" fontId="74" fillId="0" borderId="55" xfId="45" applyFont="1" applyFill="1" applyBorder="1" applyAlignment="1">
      <alignment horizontal="right" vertical="center" wrapText="1" shrinkToFit="1"/>
    </xf>
    <xf numFmtId="0" fontId="78" fillId="0" borderId="71" xfId="45" applyFont="1" applyFill="1" applyBorder="1" applyAlignment="1">
      <alignment vertical="center"/>
    </xf>
    <xf numFmtId="0" fontId="78" fillId="0" borderId="64" xfId="45" applyFont="1" applyFill="1" applyBorder="1" applyAlignment="1">
      <alignment vertical="center"/>
    </xf>
    <xf numFmtId="1" fontId="76" fillId="0" borderId="31" xfId="45" applyNumberFormat="1" applyFont="1" applyFill="1" applyBorder="1" applyAlignment="1">
      <alignment horizontal="center" vertical="center" wrapText="1" shrinkToFit="1"/>
    </xf>
    <xf numFmtId="1" fontId="76" fillId="0" borderId="91" xfId="45" applyNumberFormat="1" applyFont="1" applyFill="1" applyBorder="1" applyAlignment="1">
      <alignment horizontal="center" vertical="center" wrapText="1" shrinkToFit="1"/>
    </xf>
    <xf numFmtId="0" fontId="76" fillId="0" borderId="55" xfId="45" applyFont="1" applyFill="1" applyBorder="1" applyAlignment="1" applyProtection="1">
      <alignment horizontal="right" wrapText="1"/>
    </xf>
    <xf numFmtId="0" fontId="76" fillId="0" borderId="71" xfId="45" applyFont="1" applyFill="1" applyBorder="1" applyAlignment="1" applyProtection="1">
      <alignment horizontal="right" wrapText="1"/>
    </xf>
    <xf numFmtId="0" fontId="76" fillId="0" borderId="64" xfId="45" applyFont="1" applyFill="1" applyBorder="1" applyAlignment="1" applyProtection="1">
      <alignment horizontal="right" wrapText="1"/>
    </xf>
    <xf numFmtId="1" fontId="76" fillId="0" borderId="30" xfId="45" applyNumberFormat="1" applyFont="1" applyFill="1" applyBorder="1" applyAlignment="1" applyProtection="1">
      <alignment horizontal="center" vertical="center"/>
    </xf>
    <xf numFmtId="1" fontId="76" fillId="0" borderId="71" xfId="45" applyNumberFormat="1" applyFont="1" applyFill="1" applyBorder="1" applyAlignment="1" applyProtection="1">
      <alignment horizontal="center" vertical="center"/>
    </xf>
    <xf numFmtId="1" fontId="76" fillId="0" borderId="91" xfId="45" applyNumberFormat="1" applyFont="1" applyFill="1" applyBorder="1" applyAlignment="1" applyProtection="1">
      <alignment horizontal="center" vertical="center"/>
    </xf>
    <xf numFmtId="0" fontId="74" fillId="0" borderId="55" xfId="45" applyFont="1" applyFill="1" applyBorder="1" applyAlignment="1">
      <alignment horizontal="right" vertical="center" shrinkToFit="1"/>
    </xf>
    <xf numFmtId="1" fontId="76" fillId="0" borderId="50" xfId="45" applyNumberFormat="1" applyFont="1" applyFill="1" applyBorder="1" applyAlignment="1">
      <alignment horizontal="center" vertical="center" shrinkToFit="1"/>
    </xf>
    <xf numFmtId="1" fontId="76" fillId="0" borderId="29" xfId="45" applyNumberFormat="1" applyFont="1" applyFill="1" applyBorder="1" applyAlignment="1">
      <alignment horizontal="center" vertical="center" shrinkToFit="1"/>
    </xf>
    <xf numFmtId="1" fontId="76" fillId="0" borderId="73" xfId="45" applyNumberFormat="1" applyFont="1" applyFill="1" applyBorder="1" applyAlignment="1">
      <alignment horizontal="center" vertical="center" shrinkToFit="1"/>
    </xf>
    <xf numFmtId="1" fontId="76" fillId="0" borderId="91" xfId="45" applyNumberFormat="1" applyFont="1" applyFill="1" applyBorder="1" applyAlignment="1">
      <alignment horizontal="center" vertical="center" shrinkToFit="1"/>
    </xf>
    <xf numFmtId="164" fontId="76" fillId="0" borderId="50" xfId="45" applyNumberFormat="1" applyFont="1" applyFill="1" applyBorder="1" applyAlignment="1">
      <alignment horizontal="center" vertical="center" shrinkToFit="1"/>
    </xf>
    <xf numFmtId="1" fontId="76" fillId="0" borderId="28" xfId="45" applyNumberFormat="1" applyFont="1" applyFill="1" applyBorder="1" applyAlignment="1">
      <alignment horizontal="center" vertical="center" shrinkToFit="1"/>
    </xf>
    <xf numFmtId="0" fontId="76" fillId="0" borderId="0" xfId="45" applyFont="1" applyFill="1" applyBorder="1" applyAlignment="1">
      <alignment horizontal="center" vertical="center" textRotation="90"/>
    </xf>
    <xf numFmtId="0" fontId="76" fillId="0" borderId="0" xfId="45" applyFont="1" applyFill="1" applyBorder="1" applyAlignment="1">
      <alignment horizontal="center" vertical="center" textRotation="90"/>
    </xf>
    <xf numFmtId="0" fontId="74" fillId="0" borderId="0" xfId="45" applyFont="1" applyFill="1" applyBorder="1" applyAlignment="1">
      <alignment horizontal="left" vertical="top"/>
    </xf>
    <xf numFmtId="0" fontId="74" fillId="0" borderId="0" xfId="45" applyNumberFormat="1" applyFont="1" applyFill="1" applyBorder="1" applyAlignment="1">
      <alignment horizontal="center" vertical="center"/>
    </xf>
    <xf numFmtId="0" fontId="74" fillId="0" borderId="0" xfId="45" applyFont="1" applyFill="1" applyBorder="1" applyAlignment="1">
      <alignment horizontal="center" vertical="top"/>
    </xf>
    <xf numFmtId="0" fontId="74" fillId="0" borderId="10" xfId="45" applyFont="1" applyFill="1" applyBorder="1" applyAlignment="1">
      <alignment horizontal="center" vertical="top"/>
    </xf>
    <xf numFmtId="0" fontId="74" fillId="0" borderId="60" xfId="45" applyNumberFormat="1" applyFont="1" applyFill="1" applyBorder="1" applyAlignment="1">
      <alignment horizontal="center" vertical="center"/>
    </xf>
    <xf numFmtId="0" fontId="74" fillId="0" borderId="61" xfId="45" applyNumberFormat="1" applyFont="1" applyFill="1" applyBorder="1" applyAlignment="1">
      <alignment horizontal="center" vertical="center"/>
    </xf>
    <xf numFmtId="0" fontId="78" fillId="0" borderId="61" xfId="45" applyFont="1" applyFill="1" applyBorder="1" applyAlignment="1">
      <alignment horizontal="center" vertical="center"/>
    </xf>
    <xf numFmtId="0" fontId="74" fillId="0" borderId="58" xfId="45" applyFont="1" applyFill="1" applyBorder="1" applyAlignment="1">
      <alignment horizontal="center" vertical="center"/>
    </xf>
    <xf numFmtId="0" fontId="74" fillId="0" borderId="59" xfId="45" applyFont="1" applyFill="1" applyBorder="1" applyAlignment="1">
      <alignment horizontal="center" vertical="center"/>
    </xf>
    <xf numFmtId="0" fontId="78" fillId="0" borderId="59" xfId="45" applyFont="1" applyFill="1" applyBorder="1" applyAlignment="1">
      <alignment horizontal="center" vertical="center"/>
    </xf>
    <xf numFmtId="0" fontId="78" fillId="0" borderId="32" xfId="45" applyFont="1" applyFill="1" applyBorder="1" applyAlignment="1">
      <alignment horizontal="center" vertical="center"/>
    </xf>
    <xf numFmtId="0" fontId="74" fillId="0" borderId="58" xfId="45" applyNumberFormat="1" applyFont="1" applyFill="1" applyBorder="1" applyAlignment="1">
      <alignment horizontal="center" vertical="center"/>
    </xf>
    <xf numFmtId="0" fontId="74" fillId="0" borderId="59" xfId="45" applyNumberFormat="1" applyFont="1" applyFill="1" applyBorder="1" applyAlignment="1">
      <alignment horizontal="center" vertical="center"/>
    </xf>
    <xf numFmtId="0" fontId="74" fillId="0" borderId="32" xfId="45" applyNumberFormat="1" applyFont="1" applyFill="1" applyBorder="1" applyAlignment="1">
      <alignment horizontal="center" vertical="center"/>
    </xf>
    <xf numFmtId="0" fontId="74" fillId="0" borderId="12" xfId="45" applyNumberFormat="1" applyFont="1" applyFill="1" applyBorder="1" applyAlignment="1">
      <alignment horizontal="center" vertical="center"/>
    </xf>
    <xf numFmtId="0" fontId="74" fillId="0" borderId="17" xfId="45" applyNumberFormat="1" applyFont="1" applyFill="1" applyBorder="1" applyAlignment="1">
      <alignment horizontal="center" vertical="center"/>
    </xf>
    <xf numFmtId="0" fontId="74" fillId="0" borderId="13" xfId="45" applyNumberFormat="1" applyFont="1" applyFill="1" applyBorder="1" applyAlignment="1">
      <alignment horizontal="center" vertical="center"/>
    </xf>
    <xf numFmtId="0" fontId="74" fillId="0" borderId="12" xfId="45" applyFont="1" applyFill="1" applyBorder="1" applyAlignment="1">
      <alignment horizontal="center" vertical="center"/>
    </xf>
    <xf numFmtId="0" fontId="79" fillId="0" borderId="17" xfId="45" applyFont="1" applyFill="1" applyBorder="1" applyAlignment="1">
      <alignment horizontal="center" vertical="center"/>
    </xf>
    <xf numFmtId="0" fontId="79" fillId="0" borderId="13" xfId="45" applyFont="1" applyFill="1" applyBorder="1" applyAlignment="1">
      <alignment horizontal="center" vertical="center"/>
    </xf>
    <xf numFmtId="0" fontId="76" fillId="0" borderId="0" xfId="45" applyFont="1" applyFill="1" applyBorder="1" applyAlignment="1">
      <alignment horizontal="left" vertical="top"/>
    </xf>
    <xf numFmtId="0" fontId="74" fillId="0" borderId="83" xfId="45" applyNumberFormat="1" applyFont="1" applyFill="1" applyBorder="1" applyAlignment="1">
      <alignment horizontal="center" vertical="center"/>
    </xf>
    <xf numFmtId="0" fontId="74" fillId="0" borderId="0" xfId="45" applyNumberFormat="1" applyFont="1" applyFill="1" applyBorder="1" applyAlignment="1">
      <alignment horizontal="center" vertical="center"/>
    </xf>
    <xf numFmtId="0" fontId="78" fillId="0" borderId="0" xfId="45" applyFont="1" applyFill="1" applyBorder="1" applyAlignment="1">
      <alignment horizontal="center" vertical="center"/>
    </xf>
    <xf numFmtId="0" fontId="74" fillId="0" borderId="75" xfId="45" applyFont="1" applyFill="1" applyBorder="1" applyAlignment="1">
      <alignment horizontal="center" vertical="center"/>
    </xf>
    <xf numFmtId="0" fontId="74" fillId="0" borderId="54" xfId="45" applyFont="1" applyFill="1" applyBorder="1" applyAlignment="1">
      <alignment horizontal="center" vertical="center"/>
    </xf>
    <xf numFmtId="0" fontId="78" fillId="0" borderId="54" xfId="45" applyFont="1" applyFill="1" applyBorder="1" applyAlignment="1">
      <alignment horizontal="center" vertical="center"/>
    </xf>
    <xf numFmtId="0" fontId="78" fillId="0" borderId="57" xfId="45" applyFont="1" applyFill="1" applyBorder="1" applyAlignment="1">
      <alignment horizontal="center" vertical="center"/>
    </xf>
    <xf numFmtId="0" fontId="74" fillId="0" borderId="75" xfId="45" applyNumberFormat="1" applyFont="1" applyFill="1" applyBorder="1" applyAlignment="1">
      <alignment horizontal="center" vertical="center"/>
    </xf>
    <xf numFmtId="0" fontId="74" fillId="0" borderId="54" xfId="45" applyNumberFormat="1" applyFont="1" applyFill="1" applyBorder="1" applyAlignment="1">
      <alignment horizontal="center" vertical="center"/>
    </xf>
    <xf numFmtId="0" fontId="74" fillId="0" borderId="57" xfId="45" applyNumberFormat="1" applyFont="1" applyFill="1" applyBorder="1" applyAlignment="1">
      <alignment horizontal="center" vertical="center"/>
    </xf>
    <xf numFmtId="0" fontId="74" fillId="0" borderId="18" xfId="45" applyNumberFormat="1" applyFont="1" applyFill="1" applyBorder="1" applyAlignment="1">
      <alignment horizontal="center" vertical="center"/>
    </xf>
    <xf numFmtId="0" fontId="74" fillId="0" borderId="21" xfId="45" applyNumberFormat="1" applyFont="1" applyFill="1" applyBorder="1" applyAlignment="1">
      <alignment horizontal="center" vertical="center"/>
    </xf>
    <xf numFmtId="0" fontId="74" fillId="0" borderId="19" xfId="45" applyNumberFormat="1" applyFont="1" applyFill="1" applyBorder="1" applyAlignment="1">
      <alignment horizontal="center" vertical="center"/>
    </xf>
    <xf numFmtId="0" fontId="74" fillId="0" borderId="18" xfId="45" applyFont="1" applyFill="1" applyBorder="1" applyAlignment="1">
      <alignment horizontal="center" vertical="center"/>
    </xf>
    <xf numFmtId="0" fontId="79" fillId="0" borderId="21" xfId="45" applyFont="1" applyFill="1" applyBorder="1" applyAlignment="1">
      <alignment horizontal="center" vertical="center"/>
    </xf>
    <xf numFmtId="0" fontId="79" fillId="0" borderId="19" xfId="45" applyFont="1" applyFill="1" applyBorder="1" applyAlignment="1">
      <alignment horizontal="center" vertical="center"/>
    </xf>
    <xf numFmtId="49" fontId="76" fillId="0" borderId="0" xfId="45" applyNumberFormat="1" applyFont="1" applyFill="1" applyBorder="1" applyAlignment="1">
      <alignment horizontal="left" vertical="center"/>
    </xf>
    <xf numFmtId="0" fontId="76" fillId="0" borderId="0" xfId="45" applyFont="1" applyFill="1" applyBorder="1" applyAlignment="1">
      <alignment horizontal="left" vertical="center"/>
    </xf>
    <xf numFmtId="0" fontId="79" fillId="0" borderId="18" xfId="45" applyFont="1" applyFill="1" applyBorder="1" applyAlignment="1">
      <alignment horizontal="center" vertical="center"/>
    </xf>
    <xf numFmtId="49" fontId="76" fillId="0" borderId="0" xfId="45" applyNumberFormat="1" applyFont="1" applyFill="1" applyBorder="1" applyAlignment="1">
      <alignment horizontal="left" vertical="center"/>
    </xf>
    <xf numFmtId="0" fontId="78" fillId="0" borderId="0" xfId="45" applyFont="1" applyFill="1" applyAlignment="1">
      <alignment horizontal="left" vertical="center"/>
    </xf>
    <xf numFmtId="0" fontId="76" fillId="0" borderId="0" xfId="45" applyFont="1" applyFill="1" applyBorder="1" applyAlignment="1">
      <alignment horizontal="left" vertical="center"/>
    </xf>
    <xf numFmtId="0" fontId="74" fillId="0" borderId="0" xfId="45" applyFont="1" applyFill="1" applyBorder="1" applyAlignment="1">
      <alignment horizontal="center"/>
    </xf>
    <xf numFmtId="49" fontId="76" fillId="0" borderId="0" xfId="45" applyNumberFormat="1" applyFont="1" applyFill="1" applyBorder="1" applyAlignment="1">
      <alignment horizontal="left" vertical="center" wrapText="1"/>
    </xf>
    <xf numFmtId="0" fontId="74" fillId="0" borderId="63" xfId="45" applyNumberFormat="1" applyFont="1" applyFill="1" applyBorder="1" applyAlignment="1">
      <alignment horizontal="center" vertical="center"/>
    </xf>
    <xf numFmtId="0" fontId="74" fillId="0" borderId="73" xfId="45" applyNumberFormat="1" applyFont="1" applyFill="1" applyBorder="1" applyAlignment="1">
      <alignment horizontal="center" vertical="center"/>
    </xf>
    <xf numFmtId="0" fontId="78" fillId="0" borderId="73" xfId="45" applyFont="1" applyFill="1" applyBorder="1" applyAlignment="1">
      <alignment horizontal="center" vertical="center"/>
    </xf>
    <xf numFmtId="0" fontId="74" fillId="0" borderId="66" xfId="45" applyFont="1" applyFill="1" applyBorder="1" applyAlignment="1">
      <alignment horizontal="center" vertical="center"/>
    </xf>
    <xf numFmtId="0" fontId="74" fillId="0" borderId="68" xfId="45" applyFont="1" applyFill="1" applyBorder="1" applyAlignment="1">
      <alignment horizontal="center" vertical="center"/>
    </xf>
    <xf numFmtId="0" fontId="78" fillId="0" borderId="68" xfId="45" applyFont="1" applyFill="1" applyBorder="1" applyAlignment="1">
      <alignment horizontal="center" vertical="center"/>
    </xf>
    <xf numFmtId="0" fontId="78" fillId="0" borderId="72" xfId="45" applyFont="1" applyFill="1" applyBorder="1" applyAlignment="1">
      <alignment horizontal="center" vertical="center"/>
    </xf>
    <xf numFmtId="0" fontId="74" fillId="0" borderId="66" xfId="45" applyNumberFormat="1" applyFont="1" applyFill="1" applyBorder="1" applyAlignment="1">
      <alignment horizontal="center" vertical="center"/>
    </xf>
    <xf numFmtId="0" fontId="74" fillId="0" borderId="68" xfId="45" applyNumberFormat="1" applyFont="1" applyFill="1" applyBorder="1" applyAlignment="1">
      <alignment horizontal="center" vertical="center"/>
    </xf>
    <xf numFmtId="0" fontId="74" fillId="0" borderId="72" xfId="45" applyNumberFormat="1" applyFont="1" applyFill="1" applyBorder="1" applyAlignment="1">
      <alignment horizontal="center" vertical="center"/>
    </xf>
    <xf numFmtId="0" fontId="74" fillId="0" borderId="42" xfId="45" applyNumberFormat="1" applyFont="1" applyFill="1" applyBorder="1" applyAlignment="1">
      <alignment horizontal="center" vertical="center"/>
    </xf>
    <xf numFmtId="0" fontId="74" fillId="0" borderId="45" xfId="45" applyNumberFormat="1" applyFont="1" applyFill="1" applyBorder="1" applyAlignment="1">
      <alignment horizontal="center" vertical="center"/>
    </xf>
    <xf numFmtId="0" fontId="74" fillId="0" borderId="43" xfId="45" applyNumberFormat="1" applyFont="1" applyFill="1" applyBorder="1" applyAlignment="1">
      <alignment horizontal="center" vertical="center"/>
    </xf>
    <xf numFmtId="0" fontId="74" fillId="0" borderId="42" xfId="45" applyFont="1" applyFill="1" applyBorder="1" applyAlignment="1">
      <alignment horizontal="center" vertical="center"/>
    </xf>
    <xf numFmtId="0" fontId="79" fillId="0" borderId="45" xfId="45" applyFont="1" applyFill="1" applyBorder="1" applyAlignment="1">
      <alignment horizontal="center" vertical="center"/>
    </xf>
    <xf numFmtId="0" fontId="79" fillId="0" borderId="43" xfId="45" applyFont="1" applyFill="1" applyBorder="1" applyAlignment="1">
      <alignment horizontal="center" vertical="center"/>
    </xf>
    <xf numFmtId="0" fontId="75" fillId="0" borderId="0" xfId="45" applyFont="1" applyFill="1" applyBorder="1"/>
    <xf numFmtId="0" fontId="75" fillId="0" borderId="0" xfId="45" applyNumberFormat="1" applyFont="1" applyFill="1" applyBorder="1"/>
    <xf numFmtId="49" fontId="75" fillId="0" borderId="0" xfId="45" applyNumberFormat="1" applyFont="1" applyFill="1" applyBorder="1"/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5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 2 2" xfId="43"/>
    <cellStyle name="Обычный 3" xfId="44"/>
    <cellStyle name="Процентный" xfId="46" builtinId="5"/>
  </cellStyles>
  <dxfs count="0"/>
  <tableStyles count="0" defaultTableStyle="TableStyleMedium9" defaultPivotStyle="PivotStyleLight16"/>
  <colors>
    <mruColors>
      <color rgb="FFFF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2019300</xdr:colOff>
      <xdr:row>3</xdr:row>
      <xdr:rowOff>114300</xdr:rowOff>
    </xdr:from>
    <xdr:to>
      <xdr:col>20</xdr:col>
      <xdr:colOff>219075</xdr:colOff>
      <xdr:row>4</xdr:row>
      <xdr:rowOff>501650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52500"/>
          <a:ext cx="1019175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ge.asoiu.kpi.ua\share\sekretar\Uch_Rab_Plans\2012-2013_Uch_Rab_Plan\&#1041;&#1072;&#1082;&#1072;&#1083;&#1072;&#1074;&#1088;\_______&#1044;&#1054;%20&#1040;&#1050;&#1056;&#1045;&#1044;&#1048;&#1058;&#1040;&#1062;&#1030;&#1031;\&#1089;&#1077;&#1084;&#1077;&#1089;&#1090;&#1088;&#1086;&#1074;&#1082;&#1072;%20&#1050;&#1053;+&#1040;&#1057;&#1054;&#1048;&#1059;%20&#1087;&#1086;%20&#1089;&#1090;&#1072;&#1085;&#1076;&#1072;&#1088;&#1090;&#1091;%202012%20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_Uch_Rab_Plans\2012-2013_Uch_Rab_Plan\&#1041;&#1072;&#1082;&#1072;&#1083;&#1072;&#1074;&#1088;\_______&#1044;&#1054;%20&#1040;&#1050;&#1056;&#1045;&#1044;&#1048;&#1058;&#1040;&#1062;&#1030;&#1031;\&#1089;&#1077;&#1084;&#1077;&#1089;&#1090;&#1088;&#1086;&#1074;&#1082;&#1072;%20&#1050;&#1053;+&#1040;&#1057;&#1054;&#1048;&#1059;%20&#1087;&#1086;%20&#1089;&#1090;&#1072;&#1085;&#1076;&#1072;&#1088;&#1090;&#1091;%202012%20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главного корпуса"/>
      <sheetName val="структ_лог схема АСОИУ last"/>
      <sheetName val="семестровка 2012 для гл корп"/>
      <sheetName val="структ_лог схема АСОИУ _2_"/>
      <sheetName val="структ_лог схема стандарт КН"/>
      <sheetName val="структ_лог схема АСОИУ"/>
      <sheetName val="семестровка 201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главного корпуса"/>
      <sheetName val="структ_лог схема АСОИУ last"/>
      <sheetName val="семестровка 2012 для гл корп"/>
      <sheetName val="структ_лог схема АСОИУ _2_"/>
      <sheetName val="структ_лог схема стандарт КН"/>
      <sheetName val="структ_лог схема АСОИУ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IV89"/>
  <sheetViews>
    <sheetView tabSelected="1" view="pageBreakPreview" topLeftCell="A4" zoomScale="20" zoomScaleNormal="30" zoomScaleSheetLayoutView="20" workbookViewId="0">
      <selection activeCell="BT15" sqref="BT15"/>
    </sheetView>
  </sheetViews>
  <sheetFormatPr defaultColWidth="10.140625" defaultRowHeight="12.75" x14ac:dyDescent="0.2"/>
  <cols>
    <col min="1" max="1" width="45.7109375" style="16" customWidth="1"/>
    <col min="2" max="2" width="15.28515625" style="16" customWidth="1"/>
    <col min="3" max="18" width="6.28515625" style="16" hidden="1" customWidth="1"/>
    <col min="19" max="19" width="1.42578125" style="16" hidden="1" customWidth="1"/>
    <col min="20" max="20" width="42.140625" style="16" customWidth="1"/>
    <col min="21" max="21" width="42.140625" style="39" customWidth="1"/>
    <col min="22" max="22" width="96.28515625" style="40" customWidth="1"/>
    <col min="23" max="23" width="12.7109375" style="41" customWidth="1"/>
    <col min="24" max="24" width="25.7109375" style="42" customWidth="1"/>
    <col min="25" max="26" width="12.7109375" style="42" customWidth="1"/>
    <col min="27" max="27" width="14.7109375" style="42" customWidth="1"/>
    <col min="28" max="28" width="14.42578125" style="42" customWidth="1"/>
    <col min="29" max="29" width="12.7109375" style="42" customWidth="1"/>
    <col min="30" max="30" width="12.7109375" style="15" customWidth="1"/>
    <col min="31" max="31" width="19.42578125" style="15" customWidth="1"/>
    <col min="32" max="32" width="22.28515625" style="15" customWidth="1"/>
    <col min="33" max="33" width="21.28515625" style="15" customWidth="1"/>
    <col min="34" max="34" width="20" style="15" customWidth="1"/>
    <col min="35" max="35" width="12.42578125" style="15" customWidth="1"/>
    <col min="36" max="36" width="18.5703125" style="15" customWidth="1"/>
    <col min="37" max="37" width="13" style="15" customWidth="1"/>
    <col min="38" max="38" width="19.5703125" style="15" customWidth="1"/>
    <col min="39" max="39" width="13.5703125" style="15" customWidth="1"/>
    <col min="40" max="40" width="14.5703125" style="15" customWidth="1"/>
    <col min="41" max="41" width="20" style="15" customWidth="1"/>
    <col min="42" max="43" width="10.7109375" style="16" customWidth="1"/>
    <col min="44" max="44" width="12.140625" style="16" customWidth="1"/>
    <col min="45" max="49" width="10.7109375" style="16" customWidth="1"/>
    <col min="50" max="50" width="19.28515625" style="16" customWidth="1"/>
    <col min="51" max="52" width="14.140625" style="16" customWidth="1"/>
    <col min="53" max="53" width="16.42578125" style="16" customWidth="1"/>
    <col min="54" max="55" width="14.140625" style="16" customWidth="1"/>
    <col min="56" max="56" width="15.28515625" style="16" customWidth="1"/>
    <col min="57" max="57" width="10.7109375" style="16" customWidth="1"/>
    <col min="58" max="256" width="10.140625" style="16"/>
    <col min="257" max="257" width="45.7109375" style="16" customWidth="1"/>
    <col min="258" max="258" width="11" style="16" customWidth="1"/>
    <col min="259" max="275" width="0" style="16" hidden="1" customWidth="1"/>
    <col min="276" max="277" width="42.140625" style="16" customWidth="1"/>
    <col min="278" max="278" width="79.85546875" style="16" customWidth="1"/>
    <col min="279" max="279" width="12.7109375" style="16" customWidth="1"/>
    <col min="280" max="280" width="25.7109375" style="16" customWidth="1"/>
    <col min="281" max="282" width="12.7109375" style="16" customWidth="1"/>
    <col min="283" max="283" width="14.7109375" style="16" customWidth="1"/>
    <col min="284" max="284" width="14.42578125" style="16" customWidth="1"/>
    <col min="285" max="286" width="12.7109375" style="16" customWidth="1"/>
    <col min="287" max="287" width="19.42578125" style="16" customWidth="1"/>
    <col min="288" max="288" width="22.28515625" style="16" customWidth="1"/>
    <col min="289" max="289" width="16.28515625" style="16" customWidth="1"/>
    <col min="290" max="290" width="15" style="16" customWidth="1"/>
    <col min="291" max="291" width="12.42578125" style="16" customWidth="1"/>
    <col min="292" max="292" width="10.7109375" style="16" customWidth="1"/>
    <col min="293" max="293" width="13" style="16" customWidth="1"/>
    <col min="294" max="294" width="15.28515625" style="16" customWidth="1"/>
    <col min="295" max="295" width="13.5703125" style="16" customWidth="1"/>
    <col min="296" max="296" width="14.5703125" style="16" customWidth="1"/>
    <col min="297" max="297" width="20" style="16" customWidth="1"/>
    <col min="298" max="299" width="10.7109375" style="16" customWidth="1"/>
    <col min="300" max="300" width="12.140625" style="16" customWidth="1"/>
    <col min="301" max="305" width="10.7109375" style="16" customWidth="1"/>
    <col min="306" max="306" width="19.28515625" style="16" customWidth="1"/>
    <col min="307" max="308" width="14.140625" style="16" customWidth="1"/>
    <col min="309" max="309" width="16.42578125" style="16" customWidth="1"/>
    <col min="310" max="311" width="14.140625" style="16" customWidth="1"/>
    <col min="312" max="312" width="12.42578125" style="16" customWidth="1"/>
    <col min="313" max="313" width="10.7109375" style="16" customWidth="1"/>
    <col min="314" max="512" width="10.140625" style="16"/>
    <col min="513" max="513" width="45.7109375" style="16" customWidth="1"/>
    <col min="514" max="514" width="11" style="16" customWidth="1"/>
    <col min="515" max="531" width="0" style="16" hidden="1" customWidth="1"/>
    <col min="532" max="533" width="42.140625" style="16" customWidth="1"/>
    <col min="534" max="534" width="79.85546875" style="16" customWidth="1"/>
    <col min="535" max="535" width="12.7109375" style="16" customWidth="1"/>
    <col min="536" max="536" width="25.7109375" style="16" customWidth="1"/>
    <col min="537" max="538" width="12.7109375" style="16" customWidth="1"/>
    <col min="539" max="539" width="14.7109375" style="16" customWidth="1"/>
    <col min="540" max="540" width="14.42578125" style="16" customWidth="1"/>
    <col min="541" max="542" width="12.7109375" style="16" customWidth="1"/>
    <col min="543" max="543" width="19.42578125" style="16" customWidth="1"/>
    <col min="544" max="544" width="22.28515625" style="16" customWidth="1"/>
    <col min="545" max="545" width="16.28515625" style="16" customWidth="1"/>
    <col min="546" max="546" width="15" style="16" customWidth="1"/>
    <col min="547" max="547" width="12.42578125" style="16" customWidth="1"/>
    <col min="548" max="548" width="10.7109375" style="16" customWidth="1"/>
    <col min="549" max="549" width="13" style="16" customWidth="1"/>
    <col min="550" max="550" width="15.28515625" style="16" customWidth="1"/>
    <col min="551" max="551" width="13.5703125" style="16" customWidth="1"/>
    <col min="552" max="552" width="14.5703125" style="16" customWidth="1"/>
    <col min="553" max="553" width="20" style="16" customWidth="1"/>
    <col min="554" max="555" width="10.7109375" style="16" customWidth="1"/>
    <col min="556" max="556" width="12.140625" style="16" customWidth="1"/>
    <col min="557" max="561" width="10.7109375" style="16" customWidth="1"/>
    <col min="562" max="562" width="19.28515625" style="16" customWidth="1"/>
    <col min="563" max="564" width="14.140625" style="16" customWidth="1"/>
    <col min="565" max="565" width="16.42578125" style="16" customWidth="1"/>
    <col min="566" max="567" width="14.140625" style="16" customWidth="1"/>
    <col min="568" max="568" width="12.42578125" style="16" customWidth="1"/>
    <col min="569" max="569" width="10.7109375" style="16" customWidth="1"/>
    <col min="570" max="768" width="10.140625" style="16"/>
    <col min="769" max="769" width="45.7109375" style="16" customWidth="1"/>
    <col min="770" max="770" width="11" style="16" customWidth="1"/>
    <col min="771" max="787" width="0" style="16" hidden="1" customWidth="1"/>
    <col min="788" max="789" width="42.140625" style="16" customWidth="1"/>
    <col min="790" max="790" width="79.85546875" style="16" customWidth="1"/>
    <col min="791" max="791" width="12.7109375" style="16" customWidth="1"/>
    <col min="792" max="792" width="25.7109375" style="16" customWidth="1"/>
    <col min="793" max="794" width="12.7109375" style="16" customWidth="1"/>
    <col min="795" max="795" width="14.7109375" style="16" customWidth="1"/>
    <col min="796" max="796" width="14.42578125" style="16" customWidth="1"/>
    <col min="797" max="798" width="12.7109375" style="16" customWidth="1"/>
    <col min="799" max="799" width="19.42578125" style="16" customWidth="1"/>
    <col min="800" max="800" width="22.28515625" style="16" customWidth="1"/>
    <col min="801" max="801" width="16.28515625" style="16" customWidth="1"/>
    <col min="802" max="802" width="15" style="16" customWidth="1"/>
    <col min="803" max="803" width="12.42578125" style="16" customWidth="1"/>
    <col min="804" max="804" width="10.7109375" style="16" customWidth="1"/>
    <col min="805" max="805" width="13" style="16" customWidth="1"/>
    <col min="806" max="806" width="15.28515625" style="16" customWidth="1"/>
    <col min="807" max="807" width="13.5703125" style="16" customWidth="1"/>
    <col min="808" max="808" width="14.5703125" style="16" customWidth="1"/>
    <col min="809" max="809" width="20" style="16" customWidth="1"/>
    <col min="810" max="811" width="10.7109375" style="16" customWidth="1"/>
    <col min="812" max="812" width="12.140625" style="16" customWidth="1"/>
    <col min="813" max="817" width="10.7109375" style="16" customWidth="1"/>
    <col min="818" max="818" width="19.28515625" style="16" customWidth="1"/>
    <col min="819" max="820" width="14.140625" style="16" customWidth="1"/>
    <col min="821" max="821" width="16.42578125" style="16" customWidth="1"/>
    <col min="822" max="823" width="14.140625" style="16" customWidth="1"/>
    <col min="824" max="824" width="12.42578125" style="16" customWidth="1"/>
    <col min="825" max="825" width="10.7109375" style="16" customWidth="1"/>
    <col min="826" max="1024" width="10.140625" style="16"/>
    <col min="1025" max="1025" width="45.7109375" style="16" customWidth="1"/>
    <col min="1026" max="1026" width="11" style="16" customWidth="1"/>
    <col min="1027" max="1043" width="0" style="16" hidden="1" customWidth="1"/>
    <col min="1044" max="1045" width="42.140625" style="16" customWidth="1"/>
    <col min="1046" max="1046" width="79.85546875" style="16" customWidth="1"/>
    <col min="1047" max="1047" width="12.7109375" style="16" customWidth="1"/>
    <col min="1048" max="1048" width="25.7109375" style="16" customWidth="1"/>
    <col min="1049" max="1050" width="12.7109375" style="16" customWidth="1"/>
    <col min="1051" max="1051" width="14.7109375" style="16" customWidth="1"/>
    <col min="1052" max="1052" width="14.42578125" style="16" customWidth="1"/>
    <col min="1053" max="1054" width="12.7109375" style="16" customWidth="1"/>
    <col min="1055" max="1055" width="19.42578125" style="16" customWidth="1"/>
    <col min="1056" max="1056" width="22.28515625" style="16" customWidth="1"/>
    <col min="1057" max="1057" width="16.28515625" style="16" customWidth="1"/>
    <col min="1058" max="1058" width="15" style="16" customWidth="1"/>
    <col min="1059" max="1059" width="12.42578125" style="16" customWidth="1"/>
    <col min="1060" max="1060" width="10.7109375" style="16" customWidth="1"/>
    <col min="1061" max="1061" width="13" style="16" customWidth="1"/>
    <col min="1062" max="1062" width="15.28515625" style="16" customWidth="1"/>
    <col min="1063" max="1063" width="13.5703125" style="16" customWidth="1"/>
    <col min="1064" max="1064" width="14.5703125" style="16" customWidth="1"/>
    <col min="1065" max="1065" width="20" style="16" customWidth="1"/>
    <col min="1066" max="1067" width="10.7109375" style="16" customWidth="1"/>
    <col min="1068" max="1068" width="12.140625" style="16" customWidth="1"/>
    <col min="1069" max="1073" width="10.7109375" style="16" customWidth="1"/>
    <col min="1074" max="1074" width="19.28515625" style="16" customWidth="1"/>
    <col min="1075" max="1076" width="14.140625" style="16" customWidth="1"/>
    <col min="1077" max="1077" width="16.42578125" style="16" customWidth="1"/>
    <col min="1078" max="1079" width="14.140625" style="16" customWidth="1"/>
    <col min="1080" max="1080" width="12.42578125" style="16" customWidth="1"/>
    <col min="1081" max="1081" width="10.7109375" style="16" customWidth="1"/>
    <col min="1082" max="1280" width="10.140625" style="16"/>
    <col min="1281" max="1281" width="45.7109375" style="16" customWidth="1"/>
    <col min="1282" max="1282" width="11" style="16" customWidth="1"/>
    <col min="1283" max="1299" width="0" style="16" hidden="1" customWidth="1"/>
    <col min="1300" max="1301" width="42.140625" style="16" customWidth="1"/>
    <col min="1302" max="1302" width="79.85546875" style="16" customWidth="1"/>
    <col min="1303" max="1303" width="12.7109375" style="16" customWidth="1"/>
    <col min="1304" max="1304" width="25.7109375" style="16" customWidth="1"/>
    <col min="1305" max="1306" width="12.7109375" style="16" customWidth="1"/>
    <col min="1307" max="1307" width="14.7109375" style="16" customWidth="1"/>
    <col min="1308" max="1308" width="14.42578125" style="16" customWidth="1"/>
    <col min="1309" max="1310" width="12.7109375" style="16" customWidth="1"/>
    <col min="1311" max="1311" width="19.42578125" style="16" customWidth="1"/>
    <col min="1312" max="1312" width="22.28515625" style="16" customWidth="1"/>
    <col min="1313" max="1313" width="16.28515625" style="16" customWidth="1"/>
    <col min="1314" max="1314" width="15" style="16" customWidth="1"/>
    <col min="1315" max="1315" width="12.42578125" style="16" customWidth="1"/>
    <col min="1316" max="1316" width="10.7109375" style="16" customWidth="1"/>
    <col min="1317" max="1317" width="13" style="16" customWidth="1"/>
    <col min="1318" max="1318" width="15.28515625" style="16" customWidth="1"/>
    <col min="1319" max="1319" width="13.5703125" style="16" customWidth="1"/>
    <col min="1320" max="1320" width="14.5703125" style="16" customWidth="1"/>
    <col min="1321" max="1321" width="20" style="16" customWidth="1"/>
    <col min="1322" max="1323" width="10.7109375" style="16" customWidth="1"/>
    <col min="1324" max="1324" width="12.140625" style="16" customWidth="1"/>
    <col min="1325" max="1329" width="10.7109375" style="16" customWidth="1"/>
    <col min="1330" max="1330" width="19.28515625" style="16" customWidth="1"/>
    <col min="1331" max="1332" width="14.140625" style="16" customWidth="1"/>
    <col min="1333" max="1333" width="16.42578125" style="16" customWidth="1"/>
    <col min="1334" max="1335" width="14.140625" style="16" customWidth="1"/>
    <col min="1336" max="1336" width="12.42578125" style="16" customWidth="1"/>
    <col min="1337" max="1337" width="10.7109375" style="16" customWidth="1"/>
    <col min="1338" max="1536" width="10.140625" style="16"/>
    <col min="1537" max="1537" width="45.7109375" style="16" customWidth="1"/>
    <col min="1538" max="1538" width="11" style="16" customWidth="1"/>
    <col min="1539" max="1555" width="0" style="16" hidden="1" customWidth="1"/>
    <col min="1556" max="1557" width="42.140625" style="16" customWidth="1"/>
    <col min="1558" max="1558" width="79.85546875" style="16" customWidth="1"/>
    <col min="1559" max="1559" width="12.7109375" style="16" customWidth="1"/>
    <col min="1560" max="1560" width="25.7109375" style="16" customWidth="1"/>
    <col min="1561" max="1562" width="12.7109375" style="16" customWidth="1"/>
    <col min="1563" max="1563" width="14.7109375" style="16" customWidth="1"/>
    <col min="1564" max="1564" width="14.42578125" style="16" customWidth="1"/>
    <col min="1565" max="1566" width="12.7109375" style="16" customWidth="1"/>
    <col min="1567" max="1567" width="19.42578125" style="16" customWidth="1"/>
    <col min="1568" max="1568" width="22.28515625" style="16" customWidth="1"/>
    <col min="1569" max="1569" width="16.28515625" style="16" customWidth="1"/>
    <col min="1570" max="1570" width="15" style="16" customWidth="1"/>
    <col min="1571" max="1571" width="12.42578125" style="16" customWidth="1"/>
    <col min="1572" max="1572" width="10.7109375" style="16" customWidth="1"/>
    <col min="1573" max="1573" width="13" style="16" customWidth="1"/>
    <col min="1574" max="1574" width="15.28515625" style="16" customWidth="1"/>
    <col min="1575" max="1575" width="13.5703125" style="16" customWidth="1"/>
    <col min="1576" max="1576" width="14.5703125" style="16" customWidth="1"/>
    <col min="1577" max="1577" width="20" style="16" customWidth="1"/>
    <col min="1578" max="1579" width="10.7109375" style="16" customWidth="1"/>
    <col min="1580" max="1580" width="12.140625" style="16" customWidth="1"/>
    <col min="1581" max="1585" width="10.7109375" style="16" customWidth="1"/>
    <col min="1586" max="1586" width="19.28515625" style="16" customWidth="1"/>
    <col min="1587" max="1588" width="14.140625" style="16" customWidth="1"/>
    <col min="1589" max="1589" width="16.42578125" style="16" customWidth="1"/>
    <col min="1590" max="1591" width="14.140625" style="16" customWidth="1"/>
    <col min="1592" max="1592" width="12.42578125" style="16" customWidth="1"/>
    <col min="1593" max="1593" width="10.7109375" style="16" customWidth="1"/>
    <col min="1594" max="1792" width="10.140625" style="16"/>
    <col min="1793" max="1793" width="45.7109375" style="16" customWidth="1"/>
    <col min="1794" max="1794" width="11" style="16" customWidth="1"/>
    <col min="1795" max="1811" width="0" style="16" hidden="1" customWidth="1"/>
    <col min="1812" max="1813" width="42.140625" style="16" customWidth="1"/>
    <col min="1814" max="1814" width="79.85546875" style="16" customWidth="1"/>
    <col min="1815" max="1815" width="12.7109375" style="16" customWidth="1"/>
    <col min="1816" max="1816" width="25.7109375" style="16" customWidth="1"/>
    <col min="1817" max="1818" width="12.7109375" style="16" customWidth="1"/>
    <col min="1819" max="1819" width="14.7109375" style="16" customWidth="1"/>
    <col min="1820" max="1820" width="14.42578125" style="16" customWidth="1"/>
    <col min="1821" max="1822" width="12.7109375" style="16" customWidth="1"/>
    <col min="1823" max="1823" width="19.42578125" style="16" customWidth="1"/>
    <col min="1824" max="1824" width="22.28515625" style="16" customWidth="1"/>
    <col min="1825" max="1825" width="16.28515625" style="16" customWidth="1"/>
    <col min="1826" max="1826" width="15" style="16" customWidth="1"/>
    <col min="1827" max="1827" width="12.42578125" style="16" customWidth="1"/>
    <col min="1828" max="1828" width="10.7109375" style="16" customWidth="1"/>
    <col min="1829" max="1829" width="13" style="16" customWidth="1"/>
    <col min="1830" max="1830" width="15.28515625" style="16" customWidth="1"/>
    <col min="1831" max="1831" width="13.5703125" style="16" customWidth="1"/>
    <col min="1832" max="1832" width="14.5703125" style="16" customWidth="1"/>
    <col min="1833" max="1833" width="20" style="16" customWidth="1"/>
    <col min="1834" max="1835" width="10.7109375" style="16" customWidth="1"/>
    <col min="1836" max="1836" width="12.140625" style="16" customWidth="1"/>
    <col min="1837" max="1841" width="10.7109375" style="16" customWidth="1"/>
    <col min="1842" max="1842" width="19.28515625" style="16" customWidth="1"/>
    <col min="1843" max="1844" width="14.140625" style="16" customWidth="1"/>
    <col min="1845" max="1845" width="16.42578125" style="16" customWidth="1"/>
    <col min="1846" max="1847" width="14.140625" style="16" customWidth="1"/>
    <col min="1848" max="1848" width="12.42578125" style="16" customWidth="1"/>
    <col min="1849" max="1849" width="10.7109375" style="16" customWidth="1"/>
    <col min="1850" max="2048" width="10.140625" style="16"/>
    <col min="2049" max="2049" width="45.7109375" style="16" customWidth="1"/>
    <col min="2050" max="2050" width="11" style="16" customWidth="1"/>
    <col min="2051" max="2067" width="0" style="16" hidden="1" customWidth="1"/>
    <col min="2068" max="2069" width="42.140625" style="16" customWidth="1"/>
    <col min="2070" max="2070" width="79.85546875" style="16" customWidth="1"/>
    <col min="2071" max="2071" width="12.7109375" style="16" customWidth="1"/>
    <col min="2072" max="2072" width="25.7109375" style="16" customWidth="1"/>
    <col min="2073" max="2074" width="12.7109375" style="16" customWidth="1"/>
    <col min="2075" max="2075" width="14.7109375" style="16" customWidth="1"/>
    <col min="2076" max="2076" width="14.42578125" style="16" customWidth="1"/>
    <col min="2077" max="2078" width="12.7109375" style="16" customWidth="1"/>
    <col min="2079" max="2079" width="19.42578125" style="16" customWidth="1"/>
    <col min="2080" max="2080" width="22.28515625" style="16" customWidth="1"/>
    <col min="2081" max="2081" width="16.28515625" style="16" customWidth="1"/>
    <col min="2082" max="2082" width="15" style="16" customWidth="1"/>
    <col min="2083" max="2083" width="12.42578125" style="16" customWidth="1"/>
    <col min="2084" max="2084" width="10.7109375" style="16" customWidth="1"/>
    <col min="2085" max="2085" width="13" style="16" customWidth="1"/>
    <col min="2086" max="2086" width="15.28515625" style="16" customWidth="1"/>
    <col min="2087" max="2087" width="13.5703125" style="16" customWidth="1"/>
    <col min="2088" max="2088" width="14.5703125" style="16" customWidth="1"/>
    <col min="2089" max="2089" width="20" style="16" customWidth="1"/>
    <col min="2090" max="2091" width="10.7109375" style="16" customWidth="1"/>
    <col min="2092" max="2092" width="12.140625" style="16" customWidth="1"/>
    <col min="2093" max="2097" width="10.7109375" style="16" customWidth="1"/>
    <col min="2098" max="2098" width="19.28515625" style="16" customWidth="1"/>
    <col min="2099" max="2100" width="14.140625" style="16" customWidth="1"/>
    <col min="2101" max="2101" width="16.42578125" style="16" customWidth="1"/>
    <col min="2102" max="2103" width="14.140625" style="16" customWidth="1"/>
    <col min="2104" max="2104" width="12.42578125" style="16" customWidth="1"/>
    <col min="2105" max="2105" width="10.7109375" style="16" customWidth="1"/>
    <col min="2106" max="2304" width="10.140625" style="16"/>
    <col min="2305" max="2305" width="45.7109375" style="16" customWidth="1"/>
    <col min="2306" max="2306" width="11" style="16" customWidth="1"/>
    <col min="2307" max="2323" width="0" style="16" hidden="1" customWidth="1"/>
    <col min="2324" max="2325" width="42.140625" style="16" customWidth="1"/>
    <col min="2326" max="2326" width="79.85546875" style="16" customWidth="1"/>
    <col min="2327" max="2327" width="12.7109375" style="16" customWidth="1"/>
    <col min="2328" max="2328" width="25.7109375" style="16" customWidth="1"/>
    <col min="2329" max="2330" width="12.7109375" style="16" customWidth="1"/>
    <col min="2331" max="2331" width="14.7109375" style="16" customWidth="1"/>
    <col min="2332" max="2332" width="14.42578125" style="16" customWidth="1"/>
    <col min="2333" max="2334" width="12.7109375" style="16" customWidth="1"/>
    <col min="2335" max="2335" width="19.42578125" style="16" customWidth="1"/>
    <col min="2336" max="2336" width="22.28515625" style="16" customWidth="1"/>
    <col min="2337" max="2337" width="16.28515625" style="16" customWidth="1"/>
    <col min="2338" max="2338" width="15" style="16" customWidth="1"/>
    <col min="2339" max="2339" width="12.42578125" style="16" customWidth="1"/>
    <col min="2340" max="2340" width="10.7109375" style="16" customWidth="1"/>
    <col min="2341" max="2341" width="13" style="16" customWidth="1"/>
    <col min="2342" max="2342" width="15.28515625" style="16" customWidth="1"/>
    <col min="2343" max="2343" width="13.5703125" style="16" customWidth="1"/>
    <col min="2344" max="2344" width="14.5703125" style="16" customWidth="1"/>
    <col min="2345" max="2345" width="20" style="16" customWidth="1"/>
    <col min="2346" max="2347" width="10.7109375" style="16" customWidth="1"/>
    <col min="2348" max="2348" width="12.140625" style="16" customWidth="1"/>
    <col min="2349" max="2353" width="10.7109375" style="16" customWidth="1"/>
    <col min="2354" max="2354" width="19.28515625" style="16" customWidth="1"/>
    <col min="2355" max="2356" width="14.140625" style="16" customWidth="1"/>
    <col min="2357" max="2357" width="16.42578125" style="16" customWidth="1"/>
    <col min="2358" max="2359" width="14.140625" style="16" customWidth="1"/>
    <col min="2360" max="2360" width="12.42578125" style="16" customWidth="1"/>
    <col min="2361" max="2361" width="10.7109375" style="16" customWidth="1"/>
    <col min="2362" max="2560" width="10.140625" style="16"/>
    <col min="2561" max="2561" width="45.7109375" style="16" customWidth="1"/>
    <col min="2562" max="2562" width="11" style="16" customWidth="1"/>
    <col min="2563" max="2579" width="0" style="16" hidden="1" customWidth="1"/>
    <col min="2580" max="2581" width="42.140625" style="16" customWidth="1"/>
    <col min="2582" max="2582" width="79.85546875" style="16" customWidth="1"/>
    <col min="2583" max="2583" width="12.7109375" style="16" customWidth="1"/>
    <col min="2584" max="2584" width="25.7109375" style="16" customWidth="1"/>
    <col min="2585" max="2586" width="12.7109375" style="16" customWidth="1"/>
    <col min="2587" max="2587" width="14.7109375" style="16" customWidth="1"/>
    <col min="2588" max="2588" width="14.42578125" style="16" customWidth="1"/>
    <col min="2589" max="2590" width="12.7109375" style="16" customWidth="1"/>
    <col min="2591" max="2591" width="19.42578125" style="16" customWidth="1"/>
    <col min="2592" max="2592" width="22.28515625" style="16" customWidth="1"/>
    <col min="2593" max="2593" width="16.28515625" style="16" customWidth="1"/>
    <col min="2594" max="2594" width="15" style="16" customWidth="1"/>
    <col min="2595" max="2595" width="12.42578125" style="16" customWidth="1"/>
    <col min="2596" max="2596" width="10.7109375" style="16" customWidth="1"/>
    <col min="2597" max="2597" width="13" style="16" customWidth="1"/>
    <col min="2598" max="2598" width="15.28515625" style="16" customWidth="1"/>
    <col min="2599" max="2599" width="13.5703125" style="16" customWidth="1"/>
    <col min="2600" max="2600" width="14.5703125" style="16" customWidth="1"/>
    <col min="2601" max="2601" width="20" style="16" customWidth="1"/>
    <col min="2602" max="2603" width="10.7109375" style="16" customWidth="1"/>
    <col min="2604" max="2604" width="12.140625" style="16" customWidth="1"/>
    <col min="2605" max="2609" width="10.7109375" style="16" customWidth="1"/>
    <col min="2610" max="2610" width="19.28515625" style="16" customWidth="1"/>
    <col min="2611" max="2612" width="14.140625" style="16" customWidth="1"/>
    <col min="2613" max="2613" width="16.42578125" style="16" customWidth="1"/>
    <col min="2614" max="2615" width="14.140625" style="16" customWidth="1"/>
    <col min="2616" max="2616" width="12.42578125" style="16" customWidth="1"/>
    <col min="2617" max="2617" width="10.7109375" style="16" customWidth="1"/>
    <col min="2618" max="2816" width="10.140625" style="16"/>
    <col min="2817" max="2817" width="45.7109375" style="16" customWidth="1"/>
    <col min="2818" max="2818" width="11" style="16" customWidth="1"/>
    <col min="2819" max="2835" width="0" style="16" hidden="1" customWidth="1"/>
    <col min="2836" max="2837" width="42.140625" style="16" customWidth="1"/>
    <col min="2838" max="2838" width="79.85546875" style="16" customWidth="1"/>
    <col min="2839" max="2839" width="12.7109375" style="16" customWidth="1"/>
    <col min="2840" max="2840" width="25.7109375" style="16" customWidth="1"/>
    <col min="2841" max="2842" width="12.7109375" style="16" customWidth="1"/>
    <col min="2843" max="2843" width="14.7109375" style="16" customWidth="1"/>
    <col min="2844" max="2844" width="14.42578125" style="16" customWidth="1"/>
    <col min="2845" max="2846" width="12.7109375" style="16" customWidth="1"/>
    <col min="2847" max="2847" width="19.42578125" style="16" customWidth="1"/>
    <col min="2848" max="2848" width="22.28515625" style="16" customWidth="1"/>
    <col min="2849" max="2849" width="16.28515625" style="16" customWidth="1"/>
    <col min="2850" max="2850" width="15" style="16" customWidth="1"/>
    <col min="2851" max="2851" width="12.42578125" style="16" customWidth="1"/>
    <col min="2852" max="2852" width="10.7109375" style="16" customWidth="1"/>
    <col min="2853" max="2853" width="13" style="16" customWidth="1"/>
    <col min="2854" max="2854" width="15.28515625" style="16" customWidth="1"/>
    <col min="2855" max="2855" width="13.5703125" style="16" customWidth="1"/>
    <col min="2856" max="2856" width="14.5703125" style="16" customWidth="1"/>
    <col min="2857" max="2857" width="20" style="16" customWidth="1"/>
    <col min="2858" max="2859" width="10.7109375" style="16" customWidth="1"/>
    <col min="2860" max="2860" width="12.140625" style="16" customWidth="1"/>
    <col min="2861" max="2865" width="10.7109375" style="16" customWidth="1"/>
    <col min="2866" max="2866" width="19.28515625" style="16" customWidth="1"/>
    <col min="2867" max="2868" width="14.140625" style="16" customWidth="1"/>
    <col min="2869" max="2869" width="16.42578125" style="16" customWidth="1"/>
    <col min="2870" max="2871" width="14.140625" style="16" customWidth="1"/>
    <col min="2872" max="2872" width="12.42578125" style="16" customWidth="1"/>
    <col min="2873" max="2873" width="10.7109375" style="16" customWidth="1"/>
    <col min="2874" max="3072" width="10.140625" style="16"/>
    <col min="3073" max="3073" width="45.7109375" style="16" customWidth="1"/>
    <col min="3074" max="3074" width="11" style="16" customWidth="1"/>
    <col min="3075" max="3091" width="0" style="16" hidden="1" customWidth="1"/>
    <col min="3092" max="3093" width="42.140625" style="16" customWidth="1"/>
    <col min="3094" max="3094" width="79.85546875" style="16" customWidth="1"/>
    <col min="3095" max="3095" width="12.7109375" style="16" customWidth="1"/>
    <col min="3096" max="3096" width="25.7109375" style="16" customWidth="1"/>
    <col min="3097" max="3098" width="12.7109375" style="16" customWidth="1"/>
    <col min="3099" max="3099" width="14.7109375" style="16" customWidth="1"/>
    <col min="3100" max="3100" width="14.42578125" style="16" customWidth="1"/>
    <col min="3101" max="3102" width="12.7109375" style="16" customWidth="1"/>
    <col min="3103" max="3103" width="19.42578125" style="16" customWidth="1"/>
    <col min="3104" max="3104" width="22.28515625" style="16" customWidth="1"/>
    <col min="3105" max="3105" width="16.28515625" style="16" customWidth="1"/>
    <col min="3106" max="3106" width="15" style="16" customWidth="1"/>
    <col min="3107" max="3107" width="12.42578125" style="16" customWidth="1"/>
    <col min="3108" max="3108" width="10.7109375" style="16" customWidth="1"/>
    <col min="3109" max="3109" width="13" style="16" customWidth="1"/>
    <col min="3110" max="3110" width="15.28515625" style="16" customWidth="1"/>
    <col min="3111" max="3111" width="13.5703125" style="16" customWidth="1"/>
    <col min="3112" max="3112" width="14.5703125" style="16" customWidth="1"/>
    <col min="3113" max="3113" width="20" style="16" customWidth="1"/>
    <col min="3114" max="3115" width="10.7109375" style="16" customWidth="1"/>
    <col min="3116" max="3116" width="12.140625" style="16" customWidth="1"/>
    <col min="3117" max="3121" width="10.7109375" style="16" customWidth="1"/>
    <col min="3122" max="3122" width="19.28515625" style="16" customWidth="1"/>
    <col min="3123" max="3124" width="14.140625" style="16" customWidth="1"/>
    <col min="3125" max="3125" width="16.42578125" style="16" customWidth="1"/>
    <col min="3126" max="3127" width="14.140625" style="16" customWidth="1"/>
    <col min="3128" max="3128" width="12.42578125" style="16" customWidth="1"/>
    <col min="3129" max="3129" width="10.7109375" style="16" customWidth="1"/>
    <col min="3130" max="3328" width="10.140625" style="16"/>
    <col min="3329" max="3329" width="45.7109375" style="16" customWidth="1"/>
    <col min="3330" max="3330" width="11" style="16" customWidth="1"/>
    <col min="3331" max="3347" width="0" style="16" hidden="1" customWidth="1"/>
    <col min="3348" max="3349" width="42.140625" style="16" customWidth="1"/>
    <col min="3350" max="3350" width="79.85546875" style="16" customWidth="1"/>
    <col min="3351" max="3351" width="12.7109375" style="16" customWidth="1"/>
    <col min="3352" max="3352" width="25.7109375" style="16" customWidth="1"/>
    <col min="3353" max="3354" width="12.7109375" style="16" customWidth="1"/>
    <col min="3355" max="3355" width="14.7109375" style="16" customWidth="1"/>
    <col min="3356" max="3356" width="14.42578125" style="16" customWidth="1"/>
    <col min="3357" max="3358" width="12.7109375" style="16" customWidth="1"/>
    <col min="3359" max="3359" width="19.42578125" style="16" customWidth="1"/>
    <col min="3360" max="3360" width="22.28515625" style="16" customWidth="1"/>
    <col min="3361" max="3361" width="16.28515625" style="16" customWidth="1"/>
    <col min="3362" max="3362" width="15" style="16" customWidth="1"/>
    <col min="3363" max="3363" width="12.42578125" style="16" customWidth="1"/>
    <col min="3364" max="3364" width="10.7109375" style="16" customWidth="1"/>
    <col min="3365" max="3365" width="13" style="16" customWidth="1"/>
    <col min="3366" max="3366" width="15.28515625" style="16" customWidth="1"/>
    <col min="3367" max="3367" width="13.5703125" style="16" customWidth="1"/>
    <col min="3368" max="3368" width="14.5703125" style="16" customWidth="1"/>
    <col min="3369" max="3369" width="20" style="16" customWidth="1"/>
    <col min="3370" max="3371" width="10.7109375" style="16" customWidth="1"/>
    <col min="3372" max="3372" width="12.140625" style="16" customWidth="1"/>
    <col min="3373" max="3377" width="10.7109375" style="16" customWidth="1"/>
    <col min="3378" max="3378" width="19.28515625" style="16" customWidth="1"/>
    <col min="3379" max="3380" width="14.140625" style="16" customWidth="1"/>
    <col min="3381" max="3381" width="16.42578125" style="16" customWidth="1"/>
    <col min="3382" max="3383" width="14.140625" style="16" customWidth="1"/>
    <col min="3384" max="3384" width="12.42578125" style="16" customWidth="1"/>
    <col min="3385" max="3385" width="10.7109375" style="16" customWidth="1"/>
    <col min="3386" max="3584" width="10.140625" style="16"/>
    <col min="3585" max="3585" width="45.7109375" style="16" customWidth="1"/>
    <col min="3586" max="3586" width="11" style="16" customWidth="1"/>
    <col min="3587" max="3603" width="0" style="16" hidden="1" customWidth="1"/>
    <col min="3604" max="3605" width="42.140625" style="16" customWidth="1"/>
    <col min="3606" max="3606" width="79.85546875" style="16" customWidth="1"/>
    <col min="3607" max="3607" width="12.7109375" style="16" customWidth="1"/>
    <col min="3608" max="3608" width="25.7109375" style="16" customWidth="1"/>
    <col min="3609" max="3610" width="12.7109375" style="16" customWidth="1"/>
    <col min="3611" max="3611" width="14.7109375" style="16" customWidth="1"/>
    <col min="3612" max="3612" width="14.42578125" style="16" customWidth="1"/>
    <col min="3613" max="3614" width="12.7109375" style="16" customWidth="1"/>
    <col min="3615" max="3615" width="19.42578125" style="16" customWidth="1"/>
    <col min="3616" max="3616" width="22.28515625" style="16" customWidth="1"/>
    <col min="3617" max="3617" width="16.28515625" style="16" customWidth="1"/>
    <col min="3618" max="3618" width="15" style="16" customWidth="1"/>
    <col min="3619" max="3619" width="12.42578125" style="16" customWidth="1"/>
    <col min="3620" max="3620" width="10.7109375" style="16" customWidth="1"/>
    <col min="3621" max="3621" width="13" style="16" customWidth="1"/>
    <col min="3622" max="3622" width="15.28515625" style="16" customWidth="1"/>
    <col min="3623" max="3623" width="13.5703125" style="16" customWidth="1"/>
    <col min="3624" max="3624" width="14.5703125" style="16" customWidth="1"/>
    <col min="3625" max="3625" width="20" style="16" customWidth="1"/>
    <col min="3626" max="3627" width="10.7109375" style="16" customWidth="1"/>
    <col min="3628" max="3628" width="12.140625" style="16" customWidth="1"/>
    <col min="3629" max="3633" width="10.7109375" style="16" customWidth="1"/>
    <col min="3634" max="3634" width="19.28515625" style="16" customWidth="1"/>
    <col min="3635" max="3636" width="14.140625" style="16" customWidth="1"/>
    <col min="3637" max="3637" width="16.42578125" style="16" customWidth="1"/>
    <col min="3638" max="3639" width="14.140625" style="16" customWidth="1"/>
    <col min="3640" max="3640" width="12.42578125" style="16" customWidth="1"/>
    <col min="3641" max="3641" width="10.7109375" style="16" customWidth="1"/>
    <col min="3642" max="3840" width="10.140625" style="16"/>
    <col min="3841" max="3841" width="45.7109375" style="16" customWidth="1"/>
    <col min="3842" max="3842" width="11" style="16" customWidth="1"/>
    <col min="3843" max="3859" width="0" style="16" hidden="1" customWidth="1"/>
    <col min="3860" max="3861" width="42.140625" style="16" customWidth="1"/>
    <col min="3862" max="3862" width="79.85546875" style="16" customWidth="1"/>
    <col min="3863" max="3863" width="12.7109375" style="16" customWidth="1"/>
    <col min="3864" max="3864" width="25.7109375" style="16" customWidth="1"/>
    <col min="3865" max="3866" width="12.7109375" style="16" customWidth="1"/>
    <col min="3867" max="3867" width="14.7109375" style="16" customWidth="1"/>
    <col min="3868" max="3868" width="14.42578125" style="16" customWidth="1"/>
    <col min="3869" max="3870" width="12.7109375" style="16" customWidth="1"/>
    <col min="3871" max="3871" width="19.42578125" style="16" customWidth="1"/>
    <col min="3872" max="3872" width="22.28515625" style="16" customWidth="1"/>
    <col min="3873" max="3873" width="16.28515625" style="16" customWidth="1"/>
    <col min="3874" max="3874" width="15" style="16" customWidth="1"/>
    <col min="3875" max="3875" width="12.42578125" style="16" customWidth="1"/>
    <col min="3876" max="3876" width="10.7109375" style="16" customWidth="1"/>
    <col min="3877" max="3877" width="13" style="16" customWidth="1"/>
    <col min="3878" max="3878" width="15.28515625" style="16" customWidth="1"/>
    <col min="3879" max="3879" width="13.5703125" style="16" customWidth="1"/>
    <col min="3880" max="3880" width="14.5703125" style="16" customWidth="1"/>
    <col min="3881" max="3881" width="20" style="16" customWidth="1"/>
    <col min="3882" max="3883" width="10.7109375" style="16" customWidth="1"/>
    <col min="3884" max="3884" width="12.140625" style="16" customWidth="1"/>
    <col min="3885" max="3889" width="10.7109375" style="16" customWidth="1"/>
    <col min="3890" max="3890" width="19.28515625" style="16" customWidth="1"/>
    <col min="3891" max="3892" width="14.140625" style="16" customWidth="1"/>
    <col min="3893" max="3893" width="16.42578125" style="16" customWidth="1"/>
    <col min="3894" max="3895" width="14.140625" style="16" customWidth="1"/>
    <col min="3896" max="3896" width="12.42578125" style="16" customWidth="1"/>
    <col min="3897" max="3897" width="10.7109375" style="16" customWidth="1"/>
    <col min="3898" max="4096" width="10.140625" style="16"/>
    <col min="4097" max="4097" width="45.7109375" style="16" customWidth="1"/>
    <col min="4098" max="4098" width="11" style="16" customWidth="1"/>
    <col min="4099" max="4115" width="0" style="16" hidden="1" customWidth="1"/>
    <col min="4116" max="4117" width="42.140625" style="16" customWidth="1"/>
    <col min="4118" max="4118" width="79.85546875" style="16" customWidth="1"/>
    <col min="4119" max="4119" width="12.7109375" style="16" customWidth="1"/>
    <col min="4120" max="4120" width="25.7109375" style="16" customWidth="1"/>
    <col min="4121" max="4122" width="12.7109375" style="16" customWidth="1"/>
    <col min="4123" max="4123" width="14.7109375" style="16" customWidth="1"/>
    <col min="4124" max="4124" width="14.42578125" style="16" customWidth="1"/>
    <col min="4125" max="4126" width="12.7109375" style="16" customWidth="1"/>
    <col min="4127" max="4127" width="19.42578125" style="16" customWidth="1"/>
    <col min="4128" max="4128" width="22.28515625" style="16" customWidth="1"/>
    <col min="4129" max="4129" width="16.28515625" style="16" customWidth="1"/>
    <col min="4130" max="4130" width="15" style="16" customWidth="1"/>
    <col min="4131" max="4131" width="12.42578125" style="16" customWidth="1"/>
    <col min="4132" max="4132" width="10.7109375" style="16" customWidth="1"/>
    <col min="4133" max="4133" width="13" style="16" customWidth="1"/>
    <col min="4134" max="4134" width="15.28515625" style="16" customWidth="1"/>
    <col min="4135" max="4135" width="13.5703125" style="16" customWidth="1"/>
    <col min="4136" max="4136" width="14.5703125" style="16" customWidth="1"/>
    <col min="4137" max="4137" width="20" style="16" customWidth="1"/>
    <col min="4138" max="4139" width="10.7109375" style="16" customWidth="1"/>
    <col min="4140" max="4140" width="12.140625" style="16" customWidth="1"/>
    <col min="4141" max="4145" width="10.7109375" style="16" customWidth="1"/>
    <col min="4146" max="4146" width="19.28515625" style="16" customWidth="1"/>
    <col min="4147" max="4148" width="14.140625" style="16" customWidth="1"/>
    <col min="4149" max="4149" width="16.42578125" style="16" customWidth="1"/>
    <col min="4150" max="4151" width="14.140625" style="16" customWidth="1"/>
    <col min="4152" max="4152" width="12.42578125" style="16" customWidth="1"/>
    <col min="4153" max="4153" width="10.7109375" style="16" customWidth="1"/>
    <col min="4154" max="4352" width="10.140625" style="16"/>
    <col min="4353" max="4353" width="45.7109375" style="16" customWidth="1"/>
    <col min="4354" max="4354" width="11" style="16" customWidth="1"/>
    <col min="4355" max="4371" width="0" style="16" hidden="1" customWidth="1"/>
    <col min="4372" max="4373" width="42.140625" style="16" customWidth="1"/>
    <col min="4374" max="4374" width="79.85546875" style="16" customWidth="1"/>
    <col min="4375" max="4375" width="12.7109375" style="16" customWidth="1"/>
    <col min="4376" max="4376" width="25.7109375" style="16" customWidth="1"/>
    <col min="4377" max="4378" width="12.7109375" style="16" customWidth="1"/>
    <col min="4379" max="4379" width="14.7109375" style="16" customWidth="1"/>
    <col min="4380" max="4380" width="14.42578125" style="16" customWidth="1"/>
    <col min="4381" max="4382" width="12.7109375" style="16" customWidth="1"/>
    <col min="4383" max="4383" width="19.42578125" style="16" customWidth="1"/>
    <col min="4384" max="4384" width="22.28515625" style="16" customWidth="1"/>
    <col min="4385" max="4385" width="16.28515625" style="16" customWidth="1"/>
    <col min="4386" max="4386" width="15" style="16" customWidth="1"/>
    <col min="4387" max="4387" width="12.42578125" style="16" customWidth="1"/>
    <col min="4388" max="4388" width="10.7109375" style="16" customWidth="1"/>
    <col min="4389" max="4389" width="13" style="16" customWidth="1"/>
    <col min="4390" max="4390" width="15.28515625" style="16" customWidth="1"/>
    <col min="4391" max="4391" width="13.5703125" style="16" customWidth="1"/>
    <col min="4392" max="4392" width="14.5703125" style="16" customWidth="1"/>
    <col min="4393" max="4393" width="20" style="16" customWidth="1"/>
    <col min="4394" max="4395" width="10.7109375" style="16" customWidth="1"/>
    <col min="4396" max="4396" width="12.140625" style="16" customWidth="1"/>
    <col min="4397" max="4401" width="10.7109375" style="16" customWidth="1"/>
    <col min="4402" max="4402" width="19.28515625" style="16" customWidth="1"/>
    <col min="4403" max="4404" width="14.140625" style="16" customWidth="1"/>
    <col min="4405" max="4405" width="16.42578125" style="16" customWidth="1"/>
    <col min="4406" max="4407" width="14.140625" style="16" customWidth="1"/>
    <col min="4408" max="4408" width="12.42578125" style="16" customWidth="1"/>
    <col min="4409" max="4409" width="10.7109375" style="16" customWidth="1"/>
    <col min="4410" max="4608" width="10.140625" style="16"/>
    <col min="4609" max="4609" width="45.7109375" style="16" customWidth="1"/>
    <col min="4610" max="4610" width="11" style="16" customWidth="1"/>
    <col min="4611" max="4627" width="0" style="16" hidden="1" customWidth="1"/>
    <col min="4628" max="4629" width="42.140625" style="16" customWidth="1"/>
    <col min="4630" max="4630" width="79.85546875" style="16" customWidth="1"/>
    <col min="4631" max="4631" width="12.7109375" style="16" customWidth="1"/>
    <col min="4632" max="4632" width="25.7109375" style="16" customWidth="1"/>
    <col min="4633" max="4634" width="12.7109375" style="16" customWidth="1"/>
    <col min="4635" max="4635" width="14.7109375" style="16" customWidth="1"/>
    <col min="4636" max="4636" width="14.42578125" style="16" customWidth="1"/>
    <col min="4637" max="4638" width="12.7109375" style="16" customWidth="1"/>
    <col min="4639" max="4639" width="19.42578125" style="16" customWidth="1"/>
    <col min="4640" max="4640" width="22.28515625" style="16" customWidth="1"/>
    <col min="4641" max="4641" width="16.28515625" style="16" customWidth="1"/>
    <col min="4642" max="4642" width="15" style="16" customWidth="1"/>
    <col min="4643" max="4643" width="12.42578125" style="16" customWidth="1"/>
    <col min="4644" max="4644" width="10.7109375" style="16" customWidth="1"/>
    <col min="4645" max="4645" width="13" style="16" customWidth="1"/>
    <col min="4646" max="4646" width="15.28515625" style="16" customWidth="1"/>
    <col min="4647" max="4647" width="13.5703125" style="16" customWidth="1"/>
    <col min="4648" max="4648" width="14.5703125" style="16" customWidth="1"/>
    <col min="4649" max="4649" width="20" style="16" customWidth="1"/>
    <col min="4650" max="4651" width="10.7109375" style="16" customWidth="1"/>
    <col min="4652" max="4652" width="12.140625" style="16" customWidth="1"/>
    <col min="4653" max="4657" width="10.7109375" style="16" customWidth="1"/>
    <col min="4658" max="4658" width="19.28515625" style="16" customWidth="1"/>
    <col min="4659" max="4660" width="14.140625" style="16" customWidth="1"/>
    <col min="4661" max="4661" width="16.42578125" style="16" customWidth="1"/>
    <col min="4662" max="4663" width="14.140625" style="16" customWidth="1"/>
    <col min="4664" max="4664" width="12.42578125" style="16" customWidth="1"/>
    <col min="4665" max="4665" width="10.7109375" style="16" customWidth="1"/>
    <col min="4666" max="4864" width="10.140625" style="16"/>
    <col min="4865" max="4865" width="45.7109375" style="16" customWidth="1"/>
    <col min="4866" max="4866" width="11" style="16" customWidth="1"/>
    <col min="4867" max="4883" width="0" style="16" hidden="1" customWidth="1"/>
    <col min="4884" max="4885" width="42.140625" style="16" customWidth="1"/>
    <col min="4886" max="4886" width="79.85546875" style="16" customWidth="1"/>
    <col min="4887" max="4887" width="12.7109375" style="16" customWidth="1"/>
    <col min="4888" max="4888" width="25.7109375" style="16" customWidth="1"/>
    <col min="4889" max="4890" width="12.7109375" style="16" customWidth="1"/>
    <col min="4891" max="4891" width="14.7109375" style="16" customWidth="1"/>
    <col min="4892" max="4892" width="14.42578125" style="16" customWidth="1"/>
    <col min="4893" max="4894" width="12.7109375" style="16" customWidth="1"/>
    <col min="4895" max="4895" width="19.42578125" style="16" customWidth="1"/>
    <col min="4896" max="4896" width="22.28515625" style="16" customWidth="1"/>
    <col min="4897" max="4897" width="16.28515625" style="16" customWidth="1"/>
    <col min="4898" max="4898" width="15" style="16" customWidth="1"/>
    <col min="4899" max="4899" width="12.42578125" style="16" customWidth="1"/>
    <col min="4900" max="4900" width="10.7109375" style="16" customWidth="1"/>
    <col min="4901" max="4901" width="13" style="16" customWidth="1"/>
    <col min="4902" max="4902" width="15.28515625" style="16" customWidth="1"/>
    <col min="4903" max="4903" width="13.5703125" style="16" customWidth="1"/>
    <col min="4904" max="4904" width="14.5703125" style="16" customWidth="1"/>
    <col min="4905" max="4905" width="20" style="16" customWidth="1"/>
    <col min="4906" max="4907" width="10.7109375" style="16" customWidth="1"/>
    <col min="4908" max="4908" width="12.140625" style="16" customWidth="1"/>
    <col min="4909" max="4913" width="10.7109375" style="16" customWidth="1"/>
    <col min="4914" max="4914" width="19.28515625" style="16" customWidth="1"/>
    <col min="4915" max="4916" width="14.140625" style="16" customWidth="1"/>
    <col min="4917" max="4917" width="16.42578125" style="16" customWidth="1"/>
    <col min="4918" max="4919" width="14.140625" style="16" customWidth="1"/>
    <col min="4920" max="4920" width="12.42578125" style="16" customWidth="1"/>
    <col min="4921" max="4921" width="10.7109375" style="16" customWidth="1"/>
    <col min="4922" max="5120" width="10.140625" style="16"/>
    <col min="5121" max="5121" width="45.7109375" style="16" customWidth="1"/>
    <col min="5122" max="5122" width="11" style="16" customWidth="1"/>
    <col min="5123" max="5139" width="0" style="16" hidden="1" customWidth="1"/>
    <col min="5140" max="5141" width="42.140625" style="16" customWidth="1"/>
    <col min="5142" max="5142" width="79.85546875" style="16" customWidth="1"/>
    <col min="5143" max="5143" width="12.7109375" style="16" customWidth="1"/>
    <col min="5144" max="5144" width="25.7109375" style="16" customWidth="1"/>
    <col min="5145" max="5146" width="12.7109375" style="16" customWidth="1"/>
    <col min="5147" max="5147" width="14.7109375" style="16" customWidth="1"/>
    <col min="5148" max="5148" width="14.42578125" style="16" customWidth="1"/>
    <col min="5149" max="5150" width="12.7109375" style="16" customWidth="1"/>
    <col min="5151" max="5151" width="19.42578125" style="16" customWidth="1"/>
    <col min="5152" max="5152" width="22.28515625" style="16" customWidth="1"/>
    <col min="5153" max="5153" width="16.28515625" style="16" customWidth="1"/>
    <col min="5154" max="5154" width="15" style="16" customWidth="1"/>
    <col min="5155" max="5155" width="12.42578125" style="16" customWidth="1"/>
    <col min="5156" max="5156" width="10.7109375" style="16" customWidth="1"/>
    <col min="5157" max="5157" width="13" style="16" customWidth="1"/>
    <col min="5158" max="5158" width="15.28515625" style="16" customWidth="1"/>
    <col min="5159" max="5159" width="13.5703125" style="16" customWidth="1"/>
    <col min="5160" max="5160" width="14.5703125" style="16" customWidth="1"/>
    <col min="5161" max="5161" width="20" style="16" customWidth="1"/>
    <col min="5162" max="5163" width="10.7109375" style="16" customWidth="1"/>
    <col min="5164" max="5164" width="12.140625" style="16" customWidth="1"/>
    <col min="5165" max="5169" width="10.7109375" style="16" customWidth="1"/>
    <col min="5170" max="5170" width="19.28515625" style="16" customWidth="1"/>
    <col min="5171" max="5172" width="14.140625" style="16" customWidth="1"/>
    <col min="5173" max="5173" width="16.42578125" style="16" customWidth="1"/>
    <col min="5174" max="5175" width="14.140625" style="16" customWidth="1"/>
    <col min="5176" max="5176" width="12.42578125" style="16" customWidth="1"/>
    <col min="5177" max="5177" width="10.7109375" style="16" customWidth="1"/>
    <col min="5178" max="5376" width="10.140625" style="16"/>
    <col min="5377" max="5377" width="45.7109375" style="16" customWidth="1"/>
    <col min="5378" max="5378" width="11" style="16" customWidth="1"/>
    <col min="5379" max="5395" width="0" style="16" hidden="1" customWidth="1"/>
    <col min="5396" max="5397" width="42.140625" style="16" customWidth="1"/>
    <col min="5398" max="5398" width="79.85546875" style="16" customWidth="1"/>
    <col min="5399" max="5399" width="12.7109375" style="16" customWidth="1"/>
    <col min="5400" max="5400" width="25.7109375" style="16" customWidth="1"/>
    <col min="5401" max="5402" width="12.7109375" style="16" customWidth="1"/>
    <col min="5403" max="5403" width="14.7109375" style="16" customWidth="1"/>
    <col min="5404" max="5404" width="14.42578125" style="16" customWidth="1"/>
    <col min="5405" max="5406" width="12.7109375" style="16" customWidth="1"/>
    <col min="5407" max="5407" width="19.42578125" style="16" customWidth="1"/>
    <col min="5408" max="5408" width="22.28515625" style="16" customWidth="1"/>
    <col min="5409" max="5409" width="16.28515625" style="16" customWidth="1"/>
    <col min="5410" max="5410" width="15" style="16" customWidth="1"/>
    <col min="5411" max="5411" width="12.42578125" style="16" customWidth="1"/>
    <col min="5412" max="5412" width="10.7109375" style="16" customWidth="1"/>
    <col min="5413" max="5413" width="13" style="16" customWidth="1"/>
    <col min="5414" max="5414" width="15.28515625" style="16" customWidth="1"/>
    <col min="5415" max="5415" width="13.5703125" style="16" customWidth="1"/>
    <col min="5416" max="5416" width="14.5703125" style="16" customWidth="1"/>
    <col min="5417" max="5417" width="20" style="16" customWidth="1"/>
    <col min="5418" max="5419" width="10.7109375" style="16" customWidth="1"/>
    <col min="5420" max="5420" width="12.140625" style="16" customWidth="1"/>
    <col min="5421" max="5425" width="10.7109375" style="16" customWidth="1"/>
    <col min="5426" max="5426" width="19.28515625" style="16" customWidth="1"/>
    <col min="5427" max="5428" width="14.140625" style="16" customWidth="1"/>
    <col min="5429" max="5429" width="16.42578125" style="16" customWidth="1"/>
    <col min="5430" max="5431" width="14.140625" style="16" customWidth="1"/>
    <col min="5432" max="5432" width="12.42578125" style="16" customWidth="1"/>
    <col min="5433" max="5433" width="10.7109375" style="16" customWidth="1"/>
    <col min="5434" max="5632" width="10.140625" style="16"/>
    <col min="5633" max="5633" width="45.7109375" style="16" customWidth="1"/>
    <col min="5634" max="5634" width="11" style="16" customWidth="1"/>
    <col min="5635" max="5651" width="0" style="16" hidden="1" customWidth="1"/>
    <col min="5652" max="5653" width="42.140625" style="16" customWidth="1"/>
    <col min="5654" max="5654" width="79.85546875" style="16" customWidth="1"/>
    <col min="5655" max="5655" width="12.7109375" style="16" customWidth="1"/>
    <col min="5656" max="5656" width="25.7109375" style="16" customWidth="1"/>
    <col min="5657" max="5658" width="12.7109375" style="16" customWidth="1"/>
    <col min="5659" max="5659" width="14.7109375" style="16" customWidth="1"/>
    <col min="5660" max="5660" width="14.42578125" style="16" customWidth="1"/>
    <col min="5661" max="5662" width="12.7109375" style="16" customWidth="1"/>
    <col min="5663" max="5663" width="19.42578125" style="16" customWidth="1"/>
    <col min="5664" max="5664" width="22.28515625" style="16" customWidth="1"/>
    <col min="5665" max="5665" width="16.28515625" style="16" customWidth="1"/>
    <col min="5666" max="5666" width="15" style="16" customWidth="1"/>
    <col min="5667" max="5667" width="12.42578125" style="16" customWidth="1"/>
    <col min="5668" max="5668" width="10.7109375" style="16" customWidth="1"/>
    <col min="5669" max="5669" width="13" style="16" customWidth="1"/>
    <col min="5670" max="5670" width="15.28515625" style="16" customWidth="1"/>
    <col min="5671" max="5671" width="13.5703125" style="16" customWidth="1"/>
    <col min="5672" max="5672" width="14.5703125" style="16" customWidth="1"/>
    <col min="5673" max="5673" width="20" style="16" customWidth="1"/>
    <col min="5674" max="5675" width="10.7109375" style="16" customWidth="1"/>
    <col min="5676" max="5676" width="12.140625" style="16" customWidth="1"/>
    <col min="5677" max="5681" width="10.7109375" style="16" customWidth="1"/>
    <col min="5682" max="5682" width="19.28515625" style="16" customWidth="1"/>
    <col min="5683" max="5684" width="14.140625" style="16" customWidth="1"/>
    <col min="5685" max="5685" width="16.42578125" style="16" customWidth="1"/>
    <col min="5686" max="5687" width="14.140625" style="16" customWidth="1"/>
    <col min="5688" max="5688" width="12.42578125" style="16" customWidth="1"/>
    <col min="5689" max="5689" width="10.7109375" style="16" customWidth="1"/>
    <col min="5690" max="5888" width="10.140625" style="16"/>
    <col min="5889" max="5889" width="45.7109375" style="16" customWidth="1"/>
    <col min="5890" max="5890" width="11" style="16" customWidth="1"/>
    <col min="5891" max="5907" width="0" style="16" hidden="1" customWidth="1"/>
    <col min="5908" max="5909" width="42.140625" style="16" customWidth="1"/>
    <col min="5910" max="5910" width="79.85546875" style="16" customWidth="1"/>
    <col min="5911" max="5911" width="12.7109375" style="16" customWidth="1"/>
    <col min="5912" max="5912" width="25.7109375" style="16" customWidth="1"/>
    <col min="5913" max="5914" width="12.7109375" style="16" customWidth="1"/>
    <col min="5915" max="5915" width="14.7109375" style="16" customWidth="1"/>
    <col min="5916" max="5916" width="14.42578125" style="16" customWidth="1"/>
    <col min="5917" max="5918" width="12.7109375" style="16" customWidth="1"/>
    <col min="5919" max="5919" width="19.42578125" style="16" customWidth="1"/>
    <col min="5920" max="5920" width="22.28515625" style="16" customWidth="1"/>
    <col min="5921" max="5921" width="16.28515625" style="16" customWidth="1"/>
    <col min="5922" max="5922" width="15" style="16" customWidth="1"/>
    <col min="5923" max="5923" width="12.42578125" style="16" customWidth="1"/>
    <col min="5924" max="5924" width="10.7109375" style="16" customWidth="1"/>
    <col min="5925" max="5925" width="13" style="16" customWidth="1"/>
    <col min="5926" max="5926" width="15.28515625" style="16" customWidth="1"/>
    <col min="5927" max="5927" width="13.5703125" style="16" customWidth="1"/>
    <col min="5928" max="5928" width="14.5703125" style="16" customWidth="1"/>
    <col min="5929" max="5929" width="20" style="16" customWidth="1"/>
    <col min="5930" max="5931" width="10.7109375" style="16" customWidth="1"/>
    <col min="5932" max="5932" width="12.140625" style="16" customWidth="1"/>
    <col min="5933" max="5937" width="10.7109375" style="16" customWidth="1"/>
    <col min="5938" max="5938" width="19.28515625" style="16" customWidth="1"/>
    <col min="5939" max="5940" width="14.140625" style="16" customWidth="1"/>
    <col min="5941" max="5941" width="16.42578125" style="16" customWidth="1"/>
    <col min="5942" max="5943" width="14.140625" style="16" customWidth="1"/>
    <col min="5944" max="5944" width="12.42578125" style="16" customWidth="1"/>
    <col min="5945" max="5945" width="10.7109375" style="16" customWidth="1"/>
    <col min="5946" max="6144" width="10.140625" style="16"/>
    <col min="6145" max="6145" width="45.7109375" style="16" customWidth="1"/>
    <col min="6146" max="6146" width="11" style="16" customWidth="1"/>
    <col min="6147" max="6163" width="0" style="16" hidden="1" customWidth="1"/>
    <col min="6164" max="6165" width="42.140625" style="16" customWidth="1"/>
    <col min="6166" max="6166" width="79.85546875" style="16" customWidth="1"/>
    <col min="6167" max="6167" width="12.7109375" style="16" customWidth="1"/>
    <col min="6168" max="6168" width="25.7109375" style="16" customWidth="1"/>
    <col min="6169" max="6170" width="12.7109375" style="16" customWidth="1"/>
    <col min="6171" max="6171" width="14.7109375" style="16" customWidth="1"/>
    <col min="6172" max="6172" width="14.42578125" style="16" customWidth="1"/>
    <col min="6173" max="6174" width="12.7109375" style="16" customWidth="1"/>
    <col min="6175" max="6175" width="19.42578125" style="16" customWidth="1"/>
    <col min="6176" max="6176" width="22.28515625" style="16" customWidth="1"/>
    <col min="6177" max="6177" width="16.28515625" style="16" customWidth="1"/>
    <col min="6178" max="6178" width="15" style="16" customWidth="1"/>
    <col min="6179" max="6179" width="12.42578125" style="16" customWidth="1"/>
    <col min="6180" max="6180" width="10.7109375" style="16" customWidth="1"/>
    <col min="6181" max="6181" width="13" style="16" customWidth="1"/>
    <col min="6182" max="6182" width="15.28515625" style="16" customWidth="1"/>
    <col min="6183" max="6183" width="13.5703125" style="16" customWidth="1"/>
    <col min="6184" max="6184" width="14.5703125" style="16" customWidth="1"/>
    <col min="6185" max="6185" width="20" style="16" customWidth="1"/>
    <col min="6186" max="6187" width="10.7109375" style="16" customWidth="1"/>
    <col min="6188" max="6188" width="12.140625" style="16" customWidth="1"/>
    <col min="6189" max="6193" width="10.7109375" style="16" customWidth="1"/>
    <col min="6194" max="6194" width="19.28515625" style="16" customWidth="1"/>
    <col min="6195" max="6196" width="14.140625" style="16" customWidth="1"/>
    <col min="6197" max="6197" width="16.42578125" style="16" customWidth="1"/>
    <col min="6198" max="6199" width="14.140625" style="16" customWidth="1"/>
    <col min="6200" max="6200" width="12.42578125" style="16" customWidth="1"/>
    <col min="6201" max="6201" width="10.7109375" style="16" customWidth="1"/>
    <col min="6202" max="6400" width="10.140625" style="16"/>
    <col min="6401" max="6401" width="45.7109375" style="16" customWidth="1"/>
    <col min="6402" max="6402" width="11" style="16" customWidth="1"/>
    <col min="6403" max="6419" width="0" style="16" hidden="1" customWidth="1"/>
    <col min="6420" max="6421" width="42.140625" style="16" customWidth="1"/>
    <col min="6422" max="6422" width="79.85546875" style="16" customWidth="1"/>
    <col min="6423" max="6423" width="12.7109375" style="16" customWidth="1"/>
    <col min="6424" max="6424" width="25.7109375" style="16" customWidth="1"/>
    <col min="6425" max="6426" width="12.7109375" style="16" customWidth="1"/>
    <col min="6427" max="6427" width="14.7109375" style="16" customWidth="1"/>
    <col min="6428" max="6428" width="14.42578125" style="16" customWidth="1"/>
    <col min="6429" max="6430" width="12.7109375" style="16" customWidth="1"/>
    <col min="6431" max="6431" width="19.42578125" style="16" customWidth="1"/>
    <col min="6432" max="6432" width="22.28515625" style="16" customWidth="1"/>
    <col min="6433" max="6433" width="16.28515625" style="16" customWidth="1"/>
    <col min="6434" max="6434" width="15" style="16" customWidth="1"/>
    <col min="6435" max="6435" width="12.42578125" style="16" customWidth="1"/>
    <col min="6436" max="6436" width="10.7109375" style="16" customWidth="1"/>
    <col min="6437" max="6437" width="13" style="16" customWidth="1"/>
    <col min="6438" max="6438" width="15.28515625" style="16" customWidth="1"/>
    <col min="6439" max="6439" width="13.5703125" style="16" customWidth="1"/>
    <col min="6440" max="6440" width="14.5703125" style="16" customWidth="1"/>
    <col min="6441" max="6441" width="20" style="16" customWidth="1"/>
    <col min="6442" max="6443" width="10.7109375" style="16" customWidth="1"/>
    <col min="6444" max="6444" width="12.140625" style="16" customWidth="1"/>
    <col min="6445" max="6449" width="10.7109375" style="16" customWidth="1"/>
    <col min="6450" max="6450" width="19.28515625" style="16" customWidth="1"/>
    <col min="6451" max="6452" width="14.140625" style="16" customWidth="1"/>
    <col min="6453" max="6453" width="16.42578125" style="16" customWidth="1"/>
    <col min="6454" max="6455" width="14.140625" style="16" customWidth="1"/>
    <col min="6456" max="6456" width="12.42578125" style="16" customWidth="1"/>
    <col min="6457" max="6457" width="10.7109375" style="16" customWidth="1"/>
    <col min="6458" max="6656" width="10.140625" style="16"/>
    <col min="6657" max="6657" width="45.7109375" style="16" customWidth="1"/>
    <col min="6658" max="6658" width="11" style="16" customWidth="1"/>
    <col min="6659" max="6675" width="0" style="16" hidden="1" customWidth="1"/>
    <col min="6676" max="6677" width="42.140625" style="16" customWidth="1"/>
    <col min="6678" max="6678" width="79.85546875" style="16" customWidth="1"/>
    <col min="6679" max="6679" width="12.7109375" style="16" customWidth="1"/>
    <col min="6680" max="6680" width="25.7109375" style="16" customWidth="1"/>
    <col min="6681" max="6682" width="12.7109375" style="16" customWidth="1"/>
    <col min="6683" max="6683" width="14.7109375" style="16" customWidth="1"/>
    <col min="6684" max="6684" width="14.42578125" style="16" customWidth="1"/>
    <col min="6685" max="6686" width="12.7109375" style="16" customWidth="1"/>
    <col min="6687" max="6687" width="19.42578125" style="16" customWidth="1"/>
    <col min="6688" max="6688" width="22.28515625" style="16" customWidth="1"/>
    <col min="6689" max="6689" width="16.28515625" style="16" customWidth="1"/>
    <col min="6690" max="6690" width="15" style="16" customWidth="1"/>
    <col min="6691" max="6691" width="12.42578125" style="16" customWidth="1"/>
    <col min="6692" max="6692" width="10.7109375" style="16" customWidth="1"/>
    <col min="6693" max="6693" width="13" style="16" customWidth="1"/>
    <col min="6694" max="6694" width="15.28515625" style="16" customWidth="1"/>
    <col min="6695" max="6695" width="13.5703125" style="16" customWidth="1"/>
    <col min="6696" max="6696" width="14.5703125" style="16" customWidth="1"/>
    <col min="6697" max="6697" width="20" style="16" customWidth="1"/>
    <col min="6698" max="6699" width="10.7109375" style="16" customWidth="1"/>
    <col min="6700" max="6700" width="12.140625" style="16" customWidth="1"/>
    <col min="6701" max="6705" width="10.7109375" style="16" customWidth="1"/>
    <col min="6706" max="6706" width="19.28515625" style="16" customWidth="1"/>
    <col min="6707" max="6708" width="14.140625" style="16" customWidth="1"/>
    <col min="6709" max="6709" width="16.42578125" style="16" customWidth="1"/>
    <col min="6710" max="6711" width="14.140625" style="16" customWidth="1"/>
    <col min="6712" max="6712" width="12.42578125" style="16" customWidth="1"/>
    <col min="6713" max="6713" width="10.7109375" style="16" customWidth="1"/>
    <col min="6714" max="6912" width="10.140625" style="16"/>
    <col min="6913" max="6913" width="45.7109375" style="16" customWidth="1"/>
    <col min="6914" max="6914" width="11" style="16" customWidth="1"/>
    <col min="6915" max="6931" width="0" style="16" hidden="1" customWidth="1"/>
    <col min="6932" max="6933" width="42.140625" style="16" customWidth="1"/>
    <col min="6934" max="6934" width="79.85546875" style="16" customWidth="1"/>
    <col min="6935" max="6935" width="12.7109375" style="16" customWidth="1"/>
    <col min="6936" max="6936" width="25.7109375" style="16" customWidth="1"/>
    <col min="6937" max="6938" width="12.7109375" style="16" customWidth="1"/>
    <col min="6939" max="6939" width="14.7109375" style="16" customWidth="1"/>
    <col min="6940" max="6940" width="14.42578125" style="16" customWidth="1"/>
    <col min="6941" max="6942" width="12.7109375" style="16" customWidth="1"/>
    <col min="6943" max="6943" width="19.42578125" style="16" customWidth="1"/>
    <col min="6944" max="6944" width="22.28515625" style="16" customWidth="1"/>
    <col min="6945" max="6945" width="16.28515625" style="16" customWidth="1"/>
    <col min="6946" max="6946" width="15" style="16" customWidth="1"/>
    <col min="6947" max="6947" width="12.42578125" style="16" customWidth="1"/>
    <col min="6948" max="6948" width="10.7109375" style="16" customWidth="1"/>
    <col min="6949" max="6949" width="13" style="16" customWidth="1"/>
    <col min="6950" max="6950" width="15.28515625" style="16" customWidth="1"/>
    <col min="6951" max="6951" width="13.5703125" style="16" customWidth="1"/>
    <col min="6952" max="6952" width="14.5703125" style="16" customWidth="1"/>
    <col min="6953" max="6953" width="20" style="16" customWidth="1"/>
    <col min="6954" max="6955" width="10.7109375" style="16" customWidth="1"/>
    <col min="6956" max="6956" width="12.140625" style="16" customWidth="1"/>
    <col min="6957" max="6961" width="10.7109375" style="16" customWidth="1"/>
    <col min="6962" max="6962" width="19.28515625" style="16" customWidth="1"/>
    <col min="6963" max="6964" width="14.140625" style="16" customWidth="1"/>
    <col min="6965" max="6965" width="16.42578125" style="16" customWidth="1"/>
    <col min="6966" max="6967" width="14.140625" style="16" customWidth="1"/>
    <col min="6968" max="6968" width="12.42578125" style="16" customWidth="1"/>
    <col min="6969" max="6969" width="10.7109375" style="16" customWidth="1"/>
    <col min="6970" max="7168" width="10.140625" style="16"/>
    <col min="7169" max="7169" width="45.7109375" style="16" customWidth="1"/>
    <col min="7170" max="7170" width="11" style="16" customWidth="1"/>
    <col min="7171" max="7187" width="0" style="16" hidden="1" customWidth="1"/>
    <col min="7188" max="7189" width="42.140625" style="16" customWidth="1"/>
    <col min="7190" max="7190" width="79.85546875" style="16" customWidth="1"/>
    <col min="7191" max="7191" width="12.7109375" style="16" customWidth="1"/>
    <col min="7192" max="7192" width="25.7109375" style="16" customWidth="1"/>
    <col min="7193" max="7194" width="12.7109375" style="16" customWidth="1"/>
    <col min="7195" max="7195" width="14.7109375" style="16" customWidth="1"/>
    <col min="7196" max="7196" width="14.42578125" style="16" customWidth="1"/>
    <col min="7197" max="7198" width="12.7109375" style="16" customWidth="1"/>
    <col min="7199" max="7199" width="19.42578125" style="16" customWidth="1"/>
    <col min="7200" max="7200" width="22.28515625" style="16" customWidth="1"/>
    <col min="7201" max="7201" width="16.28515625" style="16" customWidth="1"/>
    <col min="7202" max="7202" width="15" style="16" customWidth="1"/>
    <col min="7203" max="7203" width="12.42578125" style="16" customWidth="1"/>
    <col min="7204" max="7204" width="10.7109375" style="16" customWidth="1"/>
    <col min="7205" max="7205" width="13" style="16" customWidth="1"/>
    <col min="7206" max="7206" width="15.28515625" style="16" customWidth="1"/>
    <col min="7207" max="7207" width="13.5703125" style="16" customWidth="1"/>
    <col min="7208" max="7208" width="14.5703125" style="16" customWidth="1"/>
    <col min="7209" max="7209" width="20" style="16" customWidth="1"/>
    <col min="7210" max="7211" width="10.7109375" style="16" customWidth="1"/>
    <col min="7212" max="7212" width="12.140625" style="16" customWidth="1"/>
    <col min="7213" max="7217" width="10.7109375" style="16" customWidth="1"/>
    <col min="7218" max="7218" width="19.28515625" style="16" customWidth="1"/>
    <col min="7219" max="7220" width="14.140625" style="16" customWidth="1"/>
    <col min="7221" max="7221" width="16.42578125" style="16" customWidth="1"/>
    <col min="7222" max="7223" width="14.140625" style="16" customWidth="1"/>
    <col min="7224" max="7224" width="12.42578125" style="16" customWidth="1"/>
    <col min="7225" max="7225" width="10.7109375" style="16" customWidth="1"/>
    <col min="7226" max="7424" width="10.140625" style="16"/>
    <col min="7425" max="7425" width="45.7109375" style="16" customWidth="1"/>
    <col min="7426" max="7426" width="11" style="16" customWidth="1"/>
    <col min="7427" max="7443" width="0" style="16" hidden="1" customWidth="1"/>
    <col min="7444" max="7445" width="42.140625" style="16" customWidth="1"/>
    <col min="7446" max="7446" width="79.85546875" style="16" customWidth="1"/>
    <col min="7447" max="7447" width="12.7109375" style="16" customWidth="1"/>
    <col min="7448" max="7448" width="25.7109375" style="16" customWidth="1"/>
    <col min="7449" max="7450" width="12.7109375" style="16" customWidth="1"/>
    <col min="7451" max="7451" width="14.7109375" style="16" customWidth="1"/>
    <col min="7452" max="7452" width="14.42578125" style="16" customWidth="1"/>
    <col min="7453" max="7454" width="12.7109375" style="16" customWidth="1"/>
    <col min="7455" max="7455" width="19.42578125" style="16" customWidth="1"/>
    <col min="7456" max="7456" width="22.28515625" style="16" customWidth="1"/>
    <col min="7457" max="7457" width="16.28515625" style="16" customWidth="1"/>
    <col min="7458" max="7458" width="15" style="16" customWidth="1"/>
    <col min="7459" max="7459" width="12.42578125" style="16" customWidth="1"/>
    <col min="7460" max="7460" width="10.7109375" style="16" customWidth="1"/>
    <col min="7461" max="7461" width="13" style="16" customWidth="1"/>
    <col min="7462" max="7462" width="15.28515625" style="16" customWidth="1"/>
    <col min="7463" max="7463" width="13.5703125" style="16" customWidth="1"/>
    <col min="7464" max="7464" width="14.5703125" style="16" customWidth="1"/>
    <col min="7465" max="7465" width="20" style="16" customWidth="1"/>
    <col min="7466" max="7467" width="10.7109375" style="16" customWidth="1"/>
    <col min="7468" max="7468" width="12.140625" style="16" customWidth="1"/>
    <col min="7469" max="7473" width="10.7109375" style="16" customWidth="1"/>
    <col min="7474" max="7474" width="19.28515625" style="16" customWidth="1"/>
    <col min="7475" max="7476" width="14.140625" style="16" customWidth="1"/>
    <col min="7477" max="7477" width="16.42578125" style="16" customWidth="1"/>
    <col min="7478" max="7479" width="14.140625" style="16" customWidth="1"/>
    <col min="7480" max="7480" width="12.42578125" style="16" customWidth="1"/>
    <col min="7481" max="7481" width="10.7109375" style="16" customWidth="1"/>
    <col min="7482" max="7680" width="10.140625" style="16"/>
    <col min="7681" max="7681" width="45.7109375" style="16" customWidth="1"/>
    <col min="7682" max="7682" width="11" style="16" customWidth="1"/>
    <col min="7683" max="7699" width="0" style="16" hidden="1" customWidth="1"/>
    <col min="7700" max="7701" width="42.140625" style="16" customWidth="1"/>
    <col min="7702" max="7702" width="79.85546875" style="16" customWidth="1"/>
    <col min="7703" max="7703" width="12.7109375" style="16" customWidth="1"/>
    <col min="7704" max="7704" width="25.7109375" style="16" customWidth="1"/>
    <col min="7705" max="7706" width="12.7109375" style="16" customWidth="1"/>
    <col min="7707" max="7707" width="14.7109375" style="16" customWidth="1"/>
    <col min="7708" max="7708" width="14.42578125" style="16" customWidth="1"/>
    <col min="7709" max="7710" width="12.7109375" style="16" customWidth="1"/>
    <col min="7711" max="7711" width="19.42578125" style="16" customWidth="1"/>
    <col min="7712" max="7712" width="22.28515625" style="16" customWidth="1"/>
    <col min="7713" max="7713" width="16.28515625" style="16" customWidth="1"/>
    <col min="7714" max="7714" width="15" style="16" customWidth="1"/>
    <col min="7715" max="7715" width="12.42578125" style="16" customWidth="1"/>
    <col min="7716" max="7716" width="10.7109375" style="16" customWidth="1"/>
    <col min="7717" max="7717" width="13" style="16" customWidth="1"/>
    <col min="7718" max="7718" width="15.28515625" style="16" customWidth="1"/>
    <col min="7719" max="7719" width="13.5703125" style="16" customWidth="1"/>
    <col min="7720" max="7720" width="14.5703125" style="16" customWidth="1"/>
    <col min="7721" max="7721" width="20" style="16" customWidth="1"/>
    <col min="7722" max="7723" width="10.7109375" style="16" customWidth="1"/>
    <col min="7724" max="7724" width="12.140625" style="16" customWidth="1"/>
    <col min="7725" max="7729" width="10.7109375" style="16" customWidth="1"/>
    <col min="7730" max="7730" width="19.28515625" style="16" customWidth="1"/>
    <col min="7731" max="7732" width="14.140625" style="16" customWidth="1"/>
    <col min="7733" max="7733" width="16.42578125" style="16" customWidth="1"/>
    <col min="7734" max="7735" width="14.140625" style="16" customWidth="1"/>
    <col min="7736" max="7736" width="12.42578125" style="16" customWidth="1"/>
    <col min="7737" max="7737" width="10.7109375" style="16" customWidth="1"/>
    <col min="7738" max="7936" width="10.140625" style="16"/>
    <col min="7937" max="7937" width="45.7109375" style="16" customWidth="1"/>
    <col min="7938" max="7938" width="11" style="16" customWidth="1"/>
    <col min="7939" max="7955" width="0" style="16" hidden="1" customWidth="1"/>
    <col min="7956" max="7957" width="42.140625" style="16" customWidth="1"/>
    <col min="7958" max="7958" width="79.85546875" style="16" customWidth="1"/>
    <col min="7959" max="7959" width="12.7109375" style="16" customWidth="1"/>
    <col min="7960" max="7960" width="25.7109375" style="16" customWidth="1"/>
    <col min="7961" max="7962" width="12.7109375" style="16" customWidth="1"/>
    <col min="7963" max="7963" width="14.7109375" style="16" customWidth="1"/>
    <col min="7964" max="7964" width="14.42578125" style="16" customWidth="1"/>
    <col min="7965" max="7966" width="12.7109375" style="16" customWidth="1"/>
    <col min="7967" max="7967" width="19.42578125" style="16" customWidth="1"/>
    <col min="7968" max="7968" width="22.28515625" style="16" customWidth="1"/>
    <col min="7969" max="7969" width="16.28515625" style="16" customWidth="1"/>
    <col min="7970" max="7970" width="15" style="16" customWidth="1"/>
    <col min="7971" max="7971" width="12.42578125" style="16" customWidth="1"/>
    <col min="7972" max="7972" width="10.7109375" style="16" customWidth="1"/>
    <col min="7973" max="7973" width="13" style="16" customWidth="1"/>
    <col min="7974" max="7974" width="15.28515625" style="16" customWidth="1"/>
    <col min="7975" max="7975" width="13.5703125" style="16" customWidth="1"/>
    <col min="7976" max="7976" width="14.5703125" style="16" customWidth="1"/>
    <col min="7977" max="7977" width="20" style="16" customWidth="1"/>
    <col min="7978" max="7979" width="10.7109375" style="16" customWidth="1"/>
    <col min="7980" max="7980" width="12.140625" style="16" customWidth="1"/>
    <col min="7981" max="7985" width="10.7109375" style="16" customWidth="1"/>
    <col min="7986" max="7986" width="19.28515625" style="16" customWidth="1"/>
    <col min="7987" max="7988" width="14.140625" style="16" customWidth="1"/>
    <col min="7989" max="7989" width="16.42578125" style="16" customWidth="1"/>
    <col min="7990" max="7991" width="14.140625" style="16" customWidth="1"/>
    <col min="7992" max="7992" width="12.42578125" style="16" customWidth="1"/>
    <col min="7993" max="7993" width="10.7109375" style="16" customWidth="1"/>
    <col min="7994" max="8192" width="10.140625" style="16"/>
    <col min="8193" max="8193" width="45.7109375" style="16" customWidth="1"/>
    <col min="8194" max="8194" width="11" style="16" customWidth="1"/>
    <col min="8195" max="8211" width="0" style="16" hidden="1" customWidth="1"/>
    <col min="8212" max="8213" width="42.140625" style="16" customWidth="1"/>
    <col min="8214" max="8214" width="79.85546875" style="16" customWidth="1"/>
    <col min="8215" max="8215" width="12.7109375" style="16" customWidth="1"/>
    <col min="8216" max="8216" width="25.7109375" style="16" customWidth="1"/>
    <col min="8217" max="8218" width="12.7109375" style="16" customWidth="1"/>
    <col min="8219" max="8219" width="14.7109375" style="16" customWidth="1"/>
    <col min="8220" max="8220" width="14.42578125" style="16" customWidth="1"/>
    <col min="8221" max="8222" width="12.7109375" style="16" customWidth="1"/>
    <col min="8223" max="8223" width="19.42578125" style="16" customWidth="1"/>
    <col min="8224" max="8224" width="22.28515625" style="16" customWidth="1"/>
    <col min="8225" max="8225" width="16.28515625" style="16" customWidth="1"/>
    <col min="8226" max="8226" width="15" style="16" customWidth="1"/>
    <col min="8227" max="8227" width="12.42578125" style="16" customWidth="1"/>
    <col min="8228" max="8228" width="10.7109375" style="16" customWidth="1"/>
    <col min="8229" max="8229" width="13" style="16" customWidth="1"/>
    <col min="8230" max="8230" width="15.28515625" style="16" customWidth="1"/>
    <col min="8231" max="8231" width="13.5703125" style="16" customWidth="1"/>
    <col min="8232" max="8232" width="14.5703125" style="16" customWidth="1"/>
    <col min="8233" max="8233" width="20" style="16" customWidth="1"/>
    <col min="8234" max="8235" width="10.7109375" style="16" customWidth="1"/>
    <col min="8236" max="8236" width="12.140625" style="16" customWidth="1"/>
    <col min="8237" max="8241" width="10.7109375" style="16" customWidth="1"/>
    <col min="8242" max="8242" width="19.28515625" style="16" customWidth="1"/>
    <col min="8243" max="8244" width="14.140625" style="16" customWidth="1"/>
    <col min="8245" max="8245" width="16.42578125" style="16" customWidth="1"/>
    <col min="8246" max="8247" width="14.140625" style="16" customWidth="1"/>
    <col min="8248" max="8248" width="12.42578125" style="16" customWidth="1"/>
    <col min="8249" max="8249" width="10.7109375" style="16" customWidth="1"/>
    <col min="8250" max="8448" width="10.140625" style="16"/>
    <col min="8449" max="8449" width="45.7109375" style="16" customWidth="1"/>
    <col min="8450" max="8450" width="11" style="16" customWidth="1"/>
    <col min="8451" max="8467" width="0" style="16" hidden="1" customWidth="1"/>
    <col min="8468" max="8469" width="42.140625" style="16" customWidth="1"/>
    <col min="8470" max="8470" width="79.85546875" style="16" customWidth="1"/>
    <col min="8471" max="8471" width="12.7109375" style="16" customWidth="1"/>
    <col min="8472" max="8472" width="25.7109375" style="16" customWidth="1"/>
    <col min="8473" max="8474" width="12.7109375" style="16" customWidth="1"/>
    <col min="8475" max="8475" width="14.7109375" style="16" customWidth="1"/>
    <col min="8476" max="8476" width="14.42578125" style="16" customWidth="1"/>
    <col min="8477" max="8478" width="12.7109375" style="16" customWidth="1"/>
    <col min="8479" max="8479" width="19.42578125" style="16" customWidth="1"/>
    <col min="8480" max="8480" width="22.28515625" style="16" customWidth="1"/>
    <col min="8481" max="8481" width="16.28515625" style="16" customWidth="1"/>
    <col min="8482" max="8482" width="15" style="16" customWidth="1"/>
    <col min="8483" max="8483" width="12.42578125" style="16" customWidth="1"/>
    <col min="8484" max="8484" width="10.7109375" style="16" customWidth="1"/>
    <col min="8485" max="8485" width="13" style="16" customWidth="1"/>
    <col min="8486" max="8486" width="15.28515625" style="16" customWidth="1"/>
    <col min="8487" max="8487" width="13.5703125" style="16" customWidth="1"/>
    <col min="8488" max="8488" width="14.5703125" style="16" customWidth="1"/>
    <col min="8489" max="8489" width="20" style="16" customWidth="1"/>
    <col min="8490" max="8491" width="10.7109375" style="16" customWidth="1"/>
    <col min="8492" max="8492" width="12.140625" style="16" customWidth="1"/>
    <col min="8493" max="8497" width="10.7109375" style="16" customWidth="1"/>
    <col min="8498" max="8498" width="19.28515625" style="16" customWidth="1"/>
    <col min="8499" max="8500" width="14.140625" style="16" customWidth="1"/>
    <col min="8501" max="8501" width="16.42578125" style="16" customWidth="1"/>
    <col min="8502" max="8503" width="14.140625" style="16" customWidth="1"/>
    <col min="8504" max="8504" width="12.42578125" style="16" customWidth="1"/>
    <col min="8505" max="8505" width="10.7109375" style="16" customWidth="1"/>
    <col min="8506" max="8704" width="10.140625" style="16"/>
    <col min="8705" max="8705" width="45.7109375" style="16" customWidth="1"/>
    <col min="8706" max="8706" width="11" style="16" customWidth="1"/>
    <col min="8707" max="8723" width="0" style="16" hidden="1" customWidth="1"/>
    <col min="8724" max="8725" width="42.140625" style="16" customWidth="1"/>
    <col min="8726" max="8726" width="79.85546875" style="16" customWidth="1"/>
    <col min="8727" max="8727" width="12.7109375" style="16" customWidth="1"/>
    <col min="8728" max="8728" width="25.7109375" style="16" customWidth="1"/>
    <col min="8729" max="8730" width="12.7109375" style="16" customWidth="1"/>
    <col min="8731" max="8731" width="14.7109375" style="16" customWidth="1"/>
    <col min="8732" max="8732" width="14.42578125" style="16" customWidth="1"/>
    <col min="8733" max="8734" width="12.7109375" style="16" customWidth="1"/>
    <col min="8735" max="8735" width="19.42578125" style="16" customWidth="1"/>
    <col min="8736" max="8736" width="22.28515625" style="16" customWidth="1"/>
    <col min="8737" max="8737" width="16.28515625" style="16" customWidth="1"/>
    <col min="8738" max="8738" width="15" style="16" customWidth="1"/>
    <col min="8739" max="8739" width="12.42578125" style="16" customWidth="1"/>
    <col min="8740" max="8740" width="10.7109375" style="16" customWidth="1"/>
    <col min="8741" max="8741" width="13" style="16" customWidth="1"/>
    <col min="8742" max="8742" width="15.28515625" style="16" customWidth="1"/>
    <col min="8743" max="8743" width="13.5703125" style="16" customWidth="1"/>
    <col min="8744" max="8744" width="14.5703125" style="16" customWidth="1"/>
    <col min="8745" max="8745" width="20" style="16" customWidth="1"/>
    <col min="8746" max="8747" width="10.7109375" style="16" customWidth="1"/>
    <col min="8748" max="8748" width="12.140625" style="16" customWidth="1"/>
    <col min="8749" max="8753" width="10.7109375" style="16" customWidth="1"/>
    <col min="8754" max="8754" width="19.28515625" style="16" customWidth="1"/>
    <col min="8755" max="8756" width="14.140625" style="16" customWidth="1"/>
    <col min="8757" max="8757" width="16.42578125" style="16" customWidth="1"/>
    <col min="8758" max="8759" width="14.140625" style="16" customWidth="1"/>
    <col min="8760" max="8760" width="12.42578125" style="16" customWidth="1"/>
    <col min="8761" max="8761" width="10.7109375" style="16" customWidth="1"/>
    <col min="8762" max="8960" width="10.140625" style="16"/>
    <col min="8961" max="8961" width="45.7109375" style="16" customWidth="1"/>
    <col min="8962" max="8962" width="11" style="16" customWidth="1"/>
    <col min="8963" max="8979" width="0" style="16" hidden="1" customWidth="1"/>
    <col min="8980" max="8981" width="42.140625" style="16" customWidth="1"/>
    <col min="8982" max="8982" width="79.85546875" style="16" customWidth="1"/>
    <col min="8983" max="8983" width="12.7109375" style="16" customWidth="1"/>
    <col min="8984" max="8984" width="25.7109375" style="16" customWidth="1"/>
    <col min="8985" max="8986" width="12.7109375" style="16" customWidth="1"/>
    <col min="8987" max="8987" width="14.7109375" style="16" customWidth="1"/>
    <col min="8988" max="8988" width="14.42578125" style="16" customWidth="1"/>
    <col min="8989" max="8990" width="12.7109375" style="16" customWidth="1"/>
    <col min="8991" max="8991" width="19.42578125" style="16" customWidth="1"/>
    <col min="8992" max="8992" width="22.28515625" style="16" customWidth="1"/>
    <col min="8993" max="8993" width="16.28515625" style="16" customWidth="1"/>
    <col min="8994" max="8994" width="15" style="16" customWidth="1"/>
    <col min="8995" max="8995" width="12.42578125" style="16" customWidth="1"/>
    <col min="8996" max="8996" width="10.7109375" style="16" customWidth="1"/>
    <col min="8997" max="8997" width="13" style="16" customWidth="1"/>
    <col min="8998" max="8998" width="15.28515625" style="16" customWidth="1"/>
    <col min="8999" max="8999" width="13.5703125" style="16" customWidth="1"/>
    <col min="9000" max="9000" width="14.5703125" style="16" customWidth="1"/>
    <col min="9001" max="9001" width="20" style="16" customWidth="1"/>
    <col min="9002" max="9003" width="10.7109375" style="16" customWidth="1"/>
    <col min="9004" max="9004" width="12.140625" style="16" customWidth="1"/>
    <col min="9005" max="9009" width="10.7109375" style="16" customWidth="1"/>
    <col min="9010" max="9010" width="19.28515625" style="16" customWidth="1"/>
    <col min="9011" max="9012" width="14.140625" style="16" customWidth="1"/>
    <col min="9013" max="9013" width="16.42578125" style="16" customWidth="1"/>
    <col min="9014" max="9015" width="14.140625" style="16" customWidth="1"/>
    <col min="9016" max="9016" width="12.42578125" style="16" customWidth="1"/>
    <col min="9017" max="9017" width="10.7109375" style="16" customWidth="1"/>
    <col min="9018" max="9216" width="10.140625" style="16"/>
    <col min="9217" max="9217" width="45.7109375" style="16" customWidth="1"/>
    <col min="9218" max="9218" width="11" style="16" customWidth="1"/>
    <col min="9219" max="9235" width="0" style="16" hidden="1" customWidth="1"/>
    <col min="9236" max="9237" width="42.140625" style="16" customWidth="1"/>
    <col min="9238" max="9238" width="79.85546875" style="16" customWidth="1"/>
    <col min="9239" max="9239" width="12.7109375" style="16" customWidth="1"/>
    <col min="9240" max="9240" width="25.7109375" style="16" customWidth="1"/>
    <col min="9241" max="9242" width="12.7109375" style="16" customWidth="1"/>
    <col min="9243" max="9243" width="14.7109375" style="16" customWidth="1"/>
    <col min="9244" max="9244" width="14.42578125" style="16" customWidth="1"/>
    <col min="9245" max="9246" width="12.7109375" style="16" customWidth="1"/>
    <col min="9247" max="9247" width="19.42578125" style="16" customWidth="1"/>
    <col min="9248" max="9248" width="22.28515625" style="16" customWidth="1"/>
    <col min="9249" max="9249" width="16.28515625" style="16" customWidth="1"/>
    <col min="9250" max="9250" width="15" style="16" customWidth="1"/>
    <col min="9251" max="9251" width="12.42578125" style="16" customWidth="1"/>
    <col min="9252" max="9252" width="10.7109375" style="16" customWidth="1"/>
    <col min="9253" max="9253" width="13" style="16" customWidth="1"/>
    <col min="9254" max="9254" width="15.28515625" style="16" customWidth="1"/>
    <col min="9255" max="9255" width="13.5703125" style="16" customWidth="1"/>
    <col min="9256" max="9256" width="14.5703125" style="16" customWidth="1"/>
    <col min="9257" max="9257" width="20" style="16" customWidth="1"/>
    <col min="9258" max="9259" width="10.7109375" style="16" customWidth="1"/>
    <col min="9260" max="9260" width="12.140625" style="16" customWidth="1"/>
    <col min="9261" max="9265" width="10.7109375" style="16" customWidth="1"/>
    <col min="9266" max="9266" width="19.28515625" style="16" customWidth="1"/>
    <col min="9267" max="9268" width="14.140625" style="16" customWidth="1"/>
    <col min="9269" max="9269" width="16.42578125" style="16" customWidth="1"/>
    <col min="9270" max="9271" width="14.140625" style="16" customWidth="1"/>
    <col min="9272" max="9272" width="12.42578125" style="16" customWidth="1"/>
    <col min="9273" max="9273" width="10.7109375" style="16" customWidth="1"/>
    <col min="9274" max="9472" width="10.140625" style="16"/>
    <col min="9473" max="9473" width="45.7109375" style="16" customWidth="1"/>
    <col min="9474" max="9474" width="11" style="16" customWidth="1"/>
    <col min="9475" max="9491" width="0" style="16" hidden="1" customWidth="1"/>
    <col min="9492" max="9493" width="42.140625" style="16" customWidth="1"/>
    <col min="9494" max="9494" width="79.85546875" style="16" customWidth="1"/>
    <col min="9495" max="9495" width="12.7109375" style="16" customWidth="1"/>
    <col min="9496" max="9496" width="25.7109375" style="16" customWidth="1"/>
    <col min="9497" max="9498" width="12.7109375" style="16" customWidth="1"/>
    <col min="9499" max="9499" width="14.7109375" style="16" customWidth="1"/>
    <col min="9500" max="9500" width="14.42578125" style="16" customWidth="1"/>
    <col min="9501" max="9502" width="12.7109375" style="16" customWidth="1"/>
    <col min="9503" max="9503" width="19.42578125" style="16" customWidth="1"/>
    <col min="9504" max="9504" width="22.28515625" style="16" customWidth="1"/>
    <col min="9505" max="9505" width="16.28515625" style="16" customWidth="1"/>
    <col min="9506" max="9506" width="15" style="16" customWidth="1"/>
    <col min="9507" max="9507" width="12.42578125" style="16" customWidth="1"/>
    <col min="9508" max="9508" width="10.7109375" style="16" customWidth="1"/>
    <col min="9509" max="9509" width="13" style="16" customWidth="1"/>
    <col min="9510" max="9510" width="15.28515625" style="16" customWidth="1"/>
    <col min="9511" max="9511" width="13.5703125" style="16" customWidth="1"/>
    <col min="9512" max="9512" width="14.5703125" style="16" customWidth="1"/>
    <col min="9513" max="9513" width="20" style="16" customWidth="1"/>
    <col min="9514" max="9515" width="10.7109375" style="16" customWidth="1"/>
    <col min="9516" max="9516" width="12.140625" style="16" customWidth="1"/>
    <col min="9517" max="9521" width="10.7109375" style="16" customWidth="1"/>
    <col min="9522" max="9522" width="19.28515625" style="16" customWidth="1"/>
    <col min="9523" max="9524" width="14.140625" style="16" customWidth="1"/>
    <col min="9525" max="9525" width="16.42578125" style="16" customWidth="1"/>
    <col min="9526" max="9527" width="14.140625" style="16" customWidth="1"/>
    <col min="9528" max="9528" width="12.42578125" style="16" customWidth="1"/>
    <col min="9529" max="9529" width="10.7109375" style="16" customWidth="1"/>
    <col min="9530" max="9728" width="10.140625" style="16"/>
    <col min="9729" max="9729" width="45.7109375" style="16" customWidth="1"/>
    <col min="9730" max="9730" width="11" style="16" customWidth="1"/>
    <col min="9731" max="9747" width="0" style="16" hidden="1" customWidth="1"/>
    <col min="9748" max="9749" width="42.140625" style="16" customWidth="1"/>
    <col min="9750" max="9750" width="79.85546875" style="16" customWidth="1"/>
    <col min="9751" max="9751" width="12.7109375" style="16" customWidth="1"/>
    <col min="9752" max="9752" width="25.7109375" style="16" customWidth="1"/>
    <col min="9753" max="9754" width="12.7109375" style="16" customWidth="1"/>
    <col min="9755" max="9755" width="14.7109375" style="16" customWidth="1"/>
    <col min="9756" max="9756" width="14.42578125" style="16" customWidth="1"/>
    <col min="9757" max="9758" width="12.7109375" style="16" customWidth="1"/>
    <col min="9759" max="9759" width="19.42578125" style="16" customWidth="1"/>
    <col min="9760" max="9760" width="22.28515625" style="16" customWidth="1"/>
    <col min="9761" max="9761" width="16.28515625" style="16" customWidth="1"/>
    <col min="9762" max="9762" width="15" style="16" customWidth="1"/>
    <col min="9763" max="9763" width="12.42578125" style="16" customWidth="1"/>
    <col min="9764" max="9764" width="10.7109375" style="16" customWidth="1"/>
    <col min="9765" max="9765" width="13" style="16" customWidth="1"/>
    <col min="9766" max="9766" width="15.28515625" style="16" customWidth="1"/>
    <col min="9767" max="9767" width="13.5703125" style="16" customWidth="1"/>
    <col min="9768" max="9768" width="14.5703125" style="16" customWidth="1"/>
    <col min="9769" max="9769" width="20" style="16" customWidth="1"/>
    <col min="9770" max="9771" width="10.7109375" style="16" customWidth="1"/>
    <col min="9772" max="9772" width="12.140625" style="16" customWidth="1"/>
    <col min="9773" max="9777" width="10.7109375" style="16" customWidth="1"/>
    <col min="9778" max="9778" width="19.28515625" style="16" customWidth="1"/>
    <col min="9779" max="9780" width="14.140625" style="16" customWidth="1"/>
    <col min="9781" max="9781" width="16.42578125" style="16" customWidth="1"/>
    <col min="9782" max="9783" width="14.140625" style="16" customWidth="1"/>
    <col min="9784" max="9784" width="12.42578125" style="16" customWidth="1"/>
    <col min="9785" max="9785" width="10.7109375" style="16" customWidth="1"/>
    <col min="9786" max="9984" width="10.140625" style="16"/>
    <col min="9985" max="9985" width="45.7109375" style="16" customWidth="1"/>
    <col min="9986" max="9986" width="11" style="16" customWidth="1"/>
    <col min="9987" max="10003" width="0" style="16" hidden="1" customWidth="1"/>
    <col min="10004" max="10005" width="42.140625" style="16" customWidth="1"/>
    <col min="10006" max="10006" width="79.85546875" style="16" customWidth="1"/>
    <col min="10007" max="10007" width="12.7109375" style="16" customWidth="1"/>
    <col min="10008" max="10008" width="25.7109375" style="16" customWidth="1"/>
    <col min="10009" max="10010" width="12.7109375" style="16" customWidth="1"/>
    <col min="10011" max="10011" width="14.7109375" style="16" customWidth="1"/>
    <col min="10012" max="10012" width="14.42578125" style="16" customWidth="1"/>
    <col min="10013" max="10014" width="12.7109375" style="16" customWidth="1"/>
    <col min="10015" max="10015" width="19.42578125" style="16" customWidth="1"/>
    <col min="10016" max="10016" width="22.28515625" style="16" customWidth="1"/>
    <col min="10017" max="10017" width="16.28515625" style="16" customWidth="1"/>
    <col min="10018" max="10018" width="15" style="16" customWidth="1"/>
    <col min="10019" max="10019" width="12.42578125" style="16" customWidth="1"/>
    <col min="10020" max="10020" width="10.7109375" style="16" customWidth="1"/>
    <col min="10021" max="10021" width="13" style="16" customWidth="1"/>
    <col min="10022" max="10022" width="15.28515625" style="16" customWidth="1"/>
    <col min="10023" max="10023" width="13.5703125" style="16" customWidth="1"/>
    <col min="10024" max="10024" width="14.5703125" style="16" customWidth="1"/>
    <col min="10025" max="10025" width="20" style="16" customWidth="1"/>
    <col min="10026" max="10027" width="10.7109375" style="16" customWidth="1"/>
    <col min="10028" max="10028" width="12.140625" style="16" customWidth="1"/>
    <col min="10029" max="10033" width="10.7109375" style="16" customWidth="1"/>
    <col min="10034" max="10034" width="19.28515625" style="16" customWidth="1"/>
    <col min="10035" max="10036" width="14.140625" style="16" customWidth="1"/>
    <col min="10037" max="10037" width="16.42578125" style="16" customWidth="1"/>
    <col min="10038" max="10039" width="14.140625" style="16" customWidth="1"/>
    <col min="10040" max="10040" width="12.42578125" style="16" customWidth="1"/>
    <col min="10041" max="10041" width="10.7109375" style="16" customWidth="1"/>
    <col min="10042" max="10240" width="10.140625" style="16"/>
    <col min="10241" max="10241" width="45.7109375" style="16" customWidth="1"/>
    <col min="10242" max="10242" width="11" style="16" customWidth="1"/>
    <col min="10243" max="10259" width="0" style="16" hidden="1" customWidth="1"/>
    <col min="10260" max="10261" width="42.140625" style="16" customWidth="1"/>
    <col min="10262" max="10262" width="79.85546875" style="16" customWidth="1"/>
    <col min="10263" max="10263" width="12.7109375" style="16" customWidth="1"/>
    <col min="10264" max="10264" width="25.7109375" style="16" customWidth="1"/>
    <col min="10265" max="10266" width="12.7109375" style="16" customWidth="1"/>
    <col min="10267" max="10267" width="14.7109375" style="16" customWidth="1"/>
    <col min="10268" max="10268" width="14.42578125" style="16" customWidth="1"/>
    <col min="10269" max="10270" width="12.7109375" style="16" customWidth="1"/>
    <col min="10271" max="10271" width="19.42578125" style="16" customWidth="1"/>
    <col min="10272" max="10272" width="22.28515625" style="16" customWidth="1"/>
    <col min="10273" max="10273" width="16.28515625" style="16" customWidth="1"/>
    <col min="10274" max="10274" width="15" style="16" customWidth="1"/>
    <col min="10275" max="10275" width="12.42578125" style="16" customWidth="1"/>
    <col min="10276" max="10276" width="10.7109375" style="16" customWidth="1"/>
    <col min="10277" max="10277" width="13" style="16" customWidth="1"/>
    <col min="10278" max="10278" width="15.28515625" style="16" customWidth="1"/>
    <col min="10279" max="10279" width="13.5703125" style="16" customWidth="1"/>
    <col min="10280" max="10280" width="14.5703125" style="16" customWidth="1"/>
    <col min="10281" max="10281" width="20" style="16" customWidth="1"/>
    <col min="10282" max="10283" width="10.7109375" style="16" customWidth="1"/>
    <col min="10284" max="10284" width="12.140625" style="16" customWidth="1"/>
    <col min="10285" max="10289" width="10.7109375" style="16" customWidth="1"/>
    <col min="10290" max="10290" width="19.28515625" style="16" customWidth="1"/>
    <col min="10291" max="10292" width="14.140625" style="16" customWidth="1"/>
    <col min="10293" max="10293" width="16.42578125" style="16" customWidth="1"/>
    <col min="10294" max="10295" width="14.140625" style="16" customWidth="1"/>
    <col min="10296" max="10296" width="12.42578125" style="16" customWidth="1"/>
    <col min="10297" max="10297" width="10.7109375" style="16" customWidth="1"/>
    <col min="10298" max="10496" width="10.140625" style="16"/>
    <col min="10497" max="10497" width="45.7109375" style="16" customWidth="1"/>
    <col min="10498" max="10498" width="11" style="16" customWidth="1"/>
    <col min="10499" max="10515" width="0" style="16" hidden="1" customWidth="1"/>
    <col min="10516" max="10517" width="42.140625" style="16" customWidth="1"/>
    <col min="10518" max="10518" width="79.85546875" style="16" customWidth="1"/>
    <col min="10519" max="10519" width="12.7109375" style="16" customWidth="1"/>
    <col min="10520" max="10520" width="25.7109375" style="16" customWidth="1"/>
    <col min="10521" max="10522" width="12.7109375" style="16" customWidth="1"/>
    <col min="10523" max="10523" width="14.7109375" style="16" customWidth="1"/>
    <col min="10524" max="10524" width="14.42578125" style="16" customWidth="1"/>
    <col min="10525" max="10526" width="12.7109375" style="16" customWidth="1"/>
    <col min="10527" max="10527" width="19.42578125" style="16" customWidth="1"/>
    <col min="10528" max="10528" width="22.28515625" style="16" customWidth="1"/>
    <col min="10529" max="10529" width="16.28515625" style="16" customWidth="1"/>
    <col min="10530" max="10530" width="15" style="16" customWidth="1"/>
    <col min="10531" max="10531" width="12.42578125" style="16" customWidth="1"/>
    <col min="10532" max="10532" width="10.7109375" style="16" customWidth="1"/>
    <col min="10533" max="10533" width="13" style="16" customWidth="1"/>
    <col min="10534" max="10534" width="15.28515625" style="16" customWidth="1"/>
    <col min="10535" max="10535" width="13.5703125" style="16" customWidth="1"/>
    <col min="10536" max="10536" width="14.5703125" style="16" customWidth="1"/>
    <col min="10537" max="10537" width="20" style="16" customWidth="1"/>
    <col min="10538" max="10539" width="10.7109375" style="16" customWidth="1"/>
    <col min="10540" max="10540" width="12.140625" style="16" customWidth="1"/>
    <col min="10541" max="10545" width="10.7109375" style="16" customWidth="1"/>
    <col min="10546" max="10546" width="19.28515625" style="16" customWidth="1"/>
    <col min="10547" max="10548" width="14.140625" style="16" customWidth="1"/>
    <col min="10549" max="10549" width="16.42578125" style="16" customWidth="1"/>
    <col min="10550" max="10551" width="14.140625" style="16" customWidth="1"/>
    <col min="10552" max="10552" width="12.42578125" style="16" customWidth="1"/>
    <col min="10553" max="10553" width="10.7109375" style="16" customWidth="1"/>
    <col min="10554" max="10752" width="10.140625" style="16"/>
    <col min="10753" max="10753" width="45.7109375" style="16" customWidth="1"/>
    <col min="10754" max="10754" width="11" style="16" customWidth="1"/>
    <col min="10755" max="10771" width="0" style="16" hidden="1" customWidth="1"/>
    <col min="10772" max="10773" width="42.140625" style="16" customWidth="1"/>
    <col min="10774" max="10774" width="79.85546875" style="16" customWidth="1"/>
    <col min="10775" max="10775" width="12.7109375" style="16" customWidth="1"/>
    <col min="10776" max="10776" width="25.7109375" style="16" customWidth="1"/>
    <col min="10777" max="10778" width="12.7109375" style="16" customWidth="1"/>
    <col min="10779" max="10779" width="14.7109375" style="16" customWidth="1"/>
    <col min="10780" max="10780" width="14.42578125" style="16" customWidth="1"/>
    <col min="10781" max="10782" width="12.7109375" style="16" customWidth="1"/>
    <col min="10783" max="10783" width="19.42578125" style="16" customWidth="1"/>
    <col min="10784" max="10784" width="22.28515625" style="16" customWidth="1"/>
    <col min="10785" max="10785" width="16.28515625" style="16" customWidth="1"/>
    <col min="10786" max="10786" width="15" style="16" customWidth="1"/>
    <col min="10787" max="10787" width="12.42578125" style="16" customWidth="1"/>
    <col min="10788" max="10788" width="10.7109375" style="16" customWidth="1"/>
    <col min="10789" max="10789" width="13" style="16" customWidth="1"/>
    <col min="10790" max="10790" width="15.28515625" style="16" customWidth="1"/>
    <col min="10791" max="10791" width="13.5703125" style="16" customWidth="1"/>
    <col min="10792" max="10792" width="14.5703125" style="16" customWidth="1"/>
    <col min="10793" max="10793" width="20" style="16" customWidth="1"/>
    <col min="10794" max="10795" width="10.7109375" style="16" customWidth="1"/>
    <col min="10796" max="10796" width="12.140625" style="16" customWidth="1"/>
    <col min="10797" max="10801" width="10.7109375" style="16" customWidth="1"/>
    <col min="10802" max="10802" width="19.28515625" style="16" customWidth="1"/>
    <col min="10803" max="10804" width="14.140625" style="16" customWidth="1"/>
    <col min="10805" max="10805" width="16.42578125" style="16" customWidth="1"/>
    <col min="10806" max="10807" width="14.140625" style="16" customWidth="1"/>
    <col min="10808" max="10808" width="12.42578125" style="16" customWidth="1"/>
    <col min="10809" max="10809" width="10.7109375" style="16" customWidth="1"/>
    <col min="10810" max="11008" width="10.140625" style="16"/>
    <col min="11009" max="11009" width="45.7109375" style="16" customWidth="1"/>
    <col min="11010" max="11010" width="11" style="16" customWidth="1"/>
    <col min="11011" max="11027" width="0" style="16" hidden="1" customWidth="1"/>
    <col min="11028" max="11029" width="42.140625" style="16" customWidth="1"/>
    <col min="11030" max="11030" width="79.85546875" style="16" customWidth="1"/>
    <col min="11031" max="11031" width="12.7109375" style="16" customWidth="1"/>
    <col min="11032" max="11032" width="25.7109375" style="16" customWidth="1"/>
    <col min="11033" max="11034" width="12.7109375" style="16" customWidth="1"/>
    <col min="11035" max="11035" width="14.7109375" style="16" customWidth="1"/>
    <col min="11036" max="11036" width="14.42578125" style="16" customWidth="1"/>
    <col min="11037" max="11038" width="12.7109375" style="16" customWidth="1"/>
    <col min="11039" max="11039" width="19.42578125" style="16" customWidth="1"/>
    <col min="11040" max="11040" width="22.28515625" style="16" customWidth="1"/>
    <col min="11041" max="11041" width="16.28515625" style="16" customWidth="1"/>
    <col min="11042" max="11042" width="15" style="16" customWidth="1"/>
    <col min="11043" max="11043" width="12.42578125" style="16" customWidth="1"/>
    <col min="11044" max="11044" width="10.7109375" style="16" customWidth="1"/>
    <col min="11045" max="11045" width="13" style="16" customWidth="1"/>
    <col min="11046" max="11046" width="15.28515625" style="16" customWidth="1"/>
    <col min="11047" max="11047" width="13.5703125" style="16" customWidth="1"/>
    <col min="11048" max="11048" width="14.5703125" style="16" customWidth="1"/>
    <col min="11049" max="11049" width="20" style="16" customWidth="1"/>
    <col min="11050" max="11051" width="10.7109375" style="16" customWidth="1"/>
    <col min="11052" max="11052" width="12.140625" style="16" customWidth="1"/>
    <col min="11053" max="11057" width="10.7109375" style="16" customWidth="1"/>
    <col min="11058" max="11058" width="19.28515625" style="16" customWidth="1"/>
    <col min="11059" max="11060" width="14.140625" style="16" customWidth="1"/>
    <col min="11061" max="11061" width="16.42578125" style="16" customWidth="1"/>
    <col min="11062" max="11063" width="14.140625" style="16" customWidth="1"/>
    <col min="11064" max="11064" width="12.42578125" style="16" customWidth="1"/>
    <col min="11065" max="11065" width="10.7109375" style="16" customWidth="1"/>
    <col min="11066" max="11264" width="10.140625" style="16"/>
    <col min="11265" max="11265" width="45.7109375" style="16" customWidth="1"/>
    <col min="11266" max="11266" width="11" style="16" customWidth="1"/>
    <col min="11267" max="11283" width="0" style="16" hidden="1" customWidth="1"/>
    <col min="11284" max="11285" width="42.140625" style="16" customWidth="1"/>
    <col min="11286" max="11286" width="79.85546875" style="16" customWidth="1"/>
    <col min="11287" max="11287" width="12.7109375" style="16" customWidth="1"/>
    <col min="11288" max="11288" width="25.7109375" style="16" customWidth="1"/>
    <col min="11289" max="11290" width="12.7109375" style="16" customWidth="1"/>
    <col min="11291" max="11291" width="14.7109375" style="16" customWidth="1"/>
    <col min="11292" max="11292" width="14.42578125" style="16" customWidth="1"/>
    <col min="11293" max="11294" width="12.7109375" style="16" customWidth="1"/>
    <col min="11295" max="11295" width="19.42578125" style="16" customWidth="1"/>
    <col min="11296" max="11296" width="22.28515625" style="16" customWidth="1"/>
    <col min="11297" max="11297" width="16.28515625" style="16" customWidth="1"/>
    <col min="11298" max="11298" width="15" style="16" customWidth="1"/>
    <col min="11299" max="11299" width="12.42578125" style="16" customWidth="1"/>
    <col min="11300" max="11300" width="10.7109375" style="16" customWidth="1"/>
    <col min="11301" max="11301" width="13" style="16" customWidth="1"/>
    <col min="11302" max="11302" width="15.28515625" style="16" customWidth="1"/>
    <col min="11303" max="11303" width="13.5703125" style="16" customWidth="1"/>
    <col min="11304" max="11304" width="14.5703125" style="16" customWidth="1"/>
    <col min="11305" max="11305" width="20" style="16" customWidth="1"/>
    <col min="11306" max="11307" width="10.7109375" style="16" customWidth="1"/>
    <col min="11308" max="11308" width="12.140625" style="16" customWidth="1"/>
    <col min="11309" max="11313" width="10.7109375" style="16" customWidth="1"/>
    <col min="11314" max="11314" width="19.28515625" style="16" customWidth="1"/>
    <col min="11315" max="11316" width="14.140625" style="16" customWidth="1"/>
    <col min="11317" max="11317" width="16.42578125" style="16" customWidth="1"/>
    <col min="11318" max="11319" width="14.140625" style="16" customWidth="1"/>
    <col min="11320" max="11320" width="12.42578125" style="16" customWidth="1"/>
    <col min="11321" max="11321" width="10.7109375" style="16" customWidth="1"/>
    <col min="11322" max="11520" width="10.140625" style="16"/>
    <col min="11521" max="11521" width="45.7109375" style="16" customWidth="1"/>
    <col min="11522" max="11522" width="11" style="16" customWidth="1"/>
    <col min="11523" max="11539" width="0" style="16" hidden="1" customWidth="1"/>
    <col min="11540" max="11541" width="42.140625" style="16" customWidth="1"/>
    <col min="11542" max="11542" width="79.85546875" style="16" customWidth="1"/>
    <col min="11543" max="11543" width="12.7109375" style="16" customWidth="1"/>
    <col min="11544" max="11544" width="25.7109375" style="16" customWidth="1"/>
    <col min="11545" max="11546" width="12.7109375" style="16" customWidth="1"/>
    <col min="11547" max="11547" width="14.7109375" style="16" customWidth="1"/>
    <col min="11548" max="11548" width="14.42578125" style="16" customWidth="1"/>
    <col min="11549" max="11550" width="12.7109375" style="16" customWidth="1"/>
    <col min="11551" max="11551" width="19.42578125" style="16" customWidth="1"/>
    <col min="11552" max="11552" width="22.28515625" style="16" customWidth="1"/>
    <col min="11553" max="11553" width="16.28515625" style="16" customWidth="1"/>
    <col min="11554" max="11554" width="15" style="16" customWidth="1"/>
    <col min="11555" max="11555" width="12.42578125" style="16" customWidth="1"/>
    <col min="11556" max="11556" width="10.7109375" style="16" customWidth="1"/>
    <col min="11557" max="11557" width="13" style="16" customWidth="1"/>
    <col min="11558" max="11558" width="15.28515625" style="16" customWidth="1"/>
    <col min="11559" max="11559" width="13.5703125" style="16" customWidth="1"/>
    <col min="11560" max="11560" width="14.5703125" style="16" customWidth="1"/>
    <col min="11561" max="11561" width="20" style="16" customWidth="1"/>
    <col min="11562" max="11563" width="10.7109375" style="16" customWidth="1"/>
    <col min="11564" max="11564" width="12.140625" style="16" customWidth="1"/>
    <col min="11565" max="11569" width="10.7109375" style="16" customWidth="1"/>
    <col min="11570" max="11570" width="19.28515625" style="16" customWidth="1"/>
    <col min="11571" max="11572" width="14.140625" style="16" customWidth="1"/>
    <col min="11573" max="11573" width="16.42578125" style="16" customWidth="1"/>
    <col min="11574" max="11575" width="14.140625" style="16" customWidth="1"/>
    <col min="11576" max="11576" width="12.42578125" style="16" customWidth="1"/>
    <col min="11577" max="11577" width="10.7109375" style="16" customWidth="1"/>
    <col min="11578" max="11776" width="10.140625" style="16"/>
    <col min="11777" max="11777" width="45.7109375" style="16" customWidth="1"/>
    <col min="11778" max="11778" width="11" style="16" customWidth="1"/>
    <col min="11779" max="11795" width="0" style="16" hidden="1" customWidth="1"/>
    <col min="11796" max="11797" width="42.140625" style="16" customWidth="1"/>
    <col min="11798" max="11798" width="79.85546875" style="16" customWidth="1"/>
    <col min="11799" max="11799" width="12.7109375" style="16" customWidth="1"/>
    <col min="11800" max="11800" width="25.7109375" style="16" customWidth="1"/>
    <col min="11801" max="11802" width="12.7109375" style="16" customWidth="1"/>
    <col min="11803" max="11803" width="14.7109375" style="16" customWidth="1"/>
    <col min="11804" max="11804" width="14.42578125" style="16" customWidth="1"/>
    <col min="11805" max="11806" width="12.7109375" style="16" customWidth="1"/>
    <col min="11807" max="11807" width="19.42578125" style="16" customWidth="1"/>
    <col min="11808" max="11808" width="22.28515625" style="16" customWidth="1"/>
    <col min="11809" max="11809" width="16.28515625" style="16" customWidth="1"/>
    <col min="11810" max="11810" width="15" style="16" customWidth="1"/>
    <col min="11811" max="11811" width="12.42578125" style="16" customWidth="1"/>
    <col min="11812" max="11812" width="10.7109375" style="16" customWidth="1"/>
    <col min="11813" max="11813" width="13" style="16" customWidth="1"/>
    <col min="11814" max="11814" width="15.28515625" style="16" customWidth="1"/>
    <col min="11815" max="11815" width="13.5703125" style="16" customWidth="1"/>
    <col min="11816" max="11816" width="14.5703125" style="16" customWidth="1"/>
    <col min="11817" max="11817" width="20" style="16" customWidth="1"/>
    <col min="11818" max="11819" width="10.7109375" style="16" customWidth="1"/>
    <col min="11820" max="11820" width="12.140625" style="16" customWidth="1"/>
    <col min="11821" max="11825" width="10.7109375" style="16" customWidth="1"/>
    <col min="11826" max="11826" width="19.28515625" style="16" customWidth="1"/>
    <col min="11827" max="11828" width="14.140625" style="16" customWidth="1"/>
    <col min="11829" max="11829" width="16.42578125" style="16" customWidth="1"/>
    <col min="11830" max="11831" width="14.140625" style="16" customWidth="1"/>
    <col min="11832" max="11832" width="12.42578125" style="16" customWidth="1"/>
    <col min="11833" max="11833" width="10.7109375" style="16" customWidth="1"/>
    <col min="11834" max="12032" width="10.140625" style="16"/>
    <col min="12033" max="12033" width="45.7109375" style="16" customWidth="1"/>
    <col min="12034" max="12034" width="11" style="16" customWidth="1"/>
    <col min="12035" max="12051" width="0" style="16" hidden="1" customWidth="1"/>
    <col min="12052" max="12053" width="42.140625" style="16" customWidth="1"/>
    <col min="12054" max="12054" width="79.85546875" style="16" customWidth="1"/>
    <col min="12055" max="12055" width="12.7109375" style="16" customWidth="1"/>
    <col min="12056" max="12056" width="25.7109375" style="16" customWidth="1"/>
    <col min="12057" max="12058" width="12.7109375" style="16" customWidth="1"/>
    <col min="12059" max="12059" width="14.7109375" style="16" customWidth="1"/>
    <col min="12060" max="12060" width="14.42578125" style="16" customWidth="1"/>
    <col min="12061" max="12062" width="12.7109375" style="16" customWidth="1"/>
    <col min="12063" max="12063" width="19.42578125" style="16" customWidth="1"/>
    <col min="12064" max="12064" width="22.28515625" style="16" customWidth="1"/>
    <col min="12065" max="12065" width="16.28515625" style="16" customWidth="1"/>
    <col min="12066" max="12066" width="15" style="16" customWidth="1"/>
    <col min="12067" max="12067" width="12.42578125" style="16" customWidth="1"/>
    <col min="12068" max="12068" width="10.7109375" style="16" customWidth="1"/>
    <col min="12069" max="12069" width="13" style="16" customWidth="1"/>
    <col min="12070" max="12070" width="15.28515625" style="16" customWidth="1"/>
    <col min="12071" max="12071" width="13.5703125" style="16" customWidth="1"/>
    <col min="12072" max="12072" width="14.5703125" style="16" customWidth="1"/>
    <col min="12073" max="12073" width="20" style="16" customWidth="1"/>
    <col min="12074" max="12075" width="10.7109375" style="16" customWidth="1"/>
    <col min="12076" max="12076" width="12.140625" style="16" customWidth="1"/>
    <col min="12077" max="12081" width="10.7109375" style="16" customWidth="1"/>
    <col min="12082" max="12082" width="19.28515625" style="16" customWidth="1"/>
    <col min="12083" max="12084" width="14.140625" style="16" customWidth="1"/>
    <col min="12085" max="12085" width="16.42578125" style="16" customWidth="1"/>
    <col min="12086" max="12087" width="14.140625" style="16" customWidth="1"/>
    <col min="12088" max="12088" width="12.42578125" style="16" customWidth="1"/>
    <col min="12089" max="12089" width="10.7109375" style="16" customWidth="1"/>
    <col min="12090" max="12288" width="10.140625" style="16"/>
    <col min="12289" max="12289" width="45.7109375" style="16" customWidth="1"/>
    <col min="12290" max="12290" width="11" style="16" customWidth="1"/>
    <col min="12291" max="12307" width="0" style="16" hidden="1" customWidth="1"/>
    <col min="12308" max="12309" width="42.140625" style="16" customWidth="1"/>
    <col min="12310" max="12310" width="79.85546875" style="16" customWidth="1"/>
    <col min="12311" max="12311" width="12.7109375" style="16" customWidth="1"/>
    <col min="12312" max="12312" width="25.7109375" style="16" customWidth="1"/>
    <col min="12313" max="12314" width="12.7109375" style="16" customWidth="1"/>
    <col min="12315" max="12315" width="14.7109375" style="16" customWidth="1"/>
    <col min="12316" max="12316" width="14.42578125" style="16" customWidth="1"/>
    <col min="12317" max="12318" width="12.7109375" style="16" customWidth="1"/>
    <col min="12319" max="12319" width="19.42578125" style="16" customWidth="1"/>
    <col min="12320" max="12320" width="22.28515625" style="16" customWidth="1"/>
    <col min="12321" max="12321" width="16.28515625" style="16" customWidth="1"/>
    <col min="12322" max="12322" width="15" style="16" customWidth="1"/>
    <col min="12323" max="12323" width="12.42578125" style="16" customWidth="1"/>
    <col min="12324" max="12324" width="10.7109375" style="16" customWidth="1"/>
    <col min="12325" max="12325" width="13" style="16" customWidth="1"/>
    <col min="12326" max="12326" width="15.28515625" style="16" customWidth="1"/>
    <col min="12327" max="12327" width="13.5703125" style="16" customWidth="1"/>
    <col min="12328" max="12328" width="14.5703125" style="16" customWidth="1"/>
    <col min="12329" max="12329" width="20" style="16" customWidth="1"/>
    <col min="12330" max="12331" width="10.7109375" style="16" customWidth="1"/>
    <col min="12332" max="12332" width="12.140625" style="16" customWidth="1"/>
    <col min="12333" max="12337" width="10.7109375" style="16" customWidth="1"/>
    <col min="12338" max="12338" width="19.28515625" style="16" customWidth="1"/>
    <col min="12339" max="12340" width="14.140625" style="16" customWidth="1"/>
    <col min="12341" max="12341" width="16.42578125" style="16" customWidth="1"/>
    <col min="12342" max="12343" width="14.140625" style="16" customWidth="1"/>
    <col min="12344" max="12344" width="12.42578125" style="16" customWidth="1"/>
    <col min="12345" max="12345" width="10.7109375" style="16" customWidth="1"/>
    <col min="12346" max="12544" width="10.140625" style="16"/>
    <col min="12545" max="12545" width="45.7109375" style="16" customWidth="1"/>
    <col min="12546" max="12546" width="11" style="16" customWidth="1"/>
    <col min="12547" max="12563" width="0" style="16" hidden="1" customWidth="1"/>
    <col min="12564" max="12565" width="42.140625" style="16" customWidth="1"/>
    <col min="12566" max="12566" width="79.85546875" style="16" customWidth="1"/>
    <col min="12567" max="12567" width="12.7109375" style="16" customWidth="1"/>
    <col min="12568" max="12568" width="25.7109375" style="16" customWidth="1"/>
    <col min="12569" max="12570" width="12.7109375" style="16" customWidth="1"/>
    <col min="12571" max="12571" width="14.7109375" style="16" customWidth="1"/>
    <col min="12572" max="12572" width="14.42578125" style="16" customWidth="1"/>
    <col min="12573" max="12574" width="12.7109375" style="16" customWidth="1"/>
    <col min="12575" max="12575" width="19.42578125" style="16" customWidth="1"/>
    <col min="12576" max="12576" width="22.28515625" style="16" customWidth="1"/>
    <col min="12577" max="12577" width="16.28515625" style="16" customWidth="1"/>
    <col min="12578" max="12578" width="15" style="16" customWidth="1"/>
    <col min="12579" max="12579" width="12.42578125" style="16" customWidth="1"/>
    <col min="12580" max="12580" width="10.7109375" style="16" customWidth="1"/>
    <col min="12581" max="12581" width="13" style="16" customWidth="1"/>
    <col min="12582" max="12582" width="15.28515625" style="16" customWidth="1"/>
    <col min="12583" max="12583" width="13.5703125" style="16" customWidth="1"/>
    <col min="12584" max="12584" width="14.5703125" style="16" customWidth="1"/>
    <col min="12585" max="12585" width="20" style="16" customWidth="1"/>
    <col min="12586" max="12587" width="10.7109375" style="16" customWidth="1"/>
    <col min="12588" max="12588" width="12.140625" style="16" customWidth="1"/>
    <col min="12589" max="12593" width="10.7109375" style="16" customWidth="1"/>
    <col min="12594" max="12594" width="19.28515625" style="16" customWidth="1"/>
    <col min="12595" max="12596" width="14.140625" style="16" customWidth="1"/>
    <col min="12597" max="12597" width="16.42578125" style="16" customWidth="1"/>
    <col min="12598" max="12599" width="14.140625" style="16" customWidth="1"/>
    <col min="12600" max="12600" width="12.42578125" style="16" customWidth="1"/>
    <col min="12601" max="12601" width="10.7109375" style="16" customWidth="1"/>
    <col min="12602" max="12800" width="10.140625" style="16"/>
    <col min="12801" max="12801" width="45.7109375" style="16" customWidth="1"/>
    <col min="12802" max="12802" width="11" style="16" customWidth="1"/>
    <col min="12803" max="12819" width="0" style="16" hidden="1" customWidth="1"/>
    <col min="12820" max="12821" width="42.140625" style="16" customWidth="1"/>
    <col min="12822" max="12822" width="79.85546875" style="16" customWidth="1"/>
    <col min="12823" max="12823" width="12.7109375" style="16" customWidth="1"/>
    <col min="12824" max="12824" width="25.7109375" style="16" customWidth="1"/>
    <col min="12825" max="12826" width="12.7109375" style="16" customWidth="1"/>
    <col min="12827" max="12827" width="14.7109375" style="16" customWidth="1"/>
    <col min="12828" max="12828" width="14.42578125" style="16" customWidth="1"/>
    <col min="12829" max="12830" width="12.7109375" style="16" customWidth="1"/>
    <col min="12831" max="12831" width="19.42578125" style="16" customWidth="1"/>
    <col min="12832" max="12832" width="22.28515625" style="16" customWidth="1"/>
    <col min="12833" max="12833" width="16.28515625" style="16" customWidth="1"/>
    <col min="12834" max="12834" width="15" style="16" customWidth="1"/>
    <col min="12835" max="12835" width="12.42578125" style="16" customWidth="1"/>
    <col min="12836" max="12836" width="10.7109375" style="16" customWidth="1"/>
    <col min="12837" max="12837" width="13" style="16" customWidth="1"/>
    <col min="12838" max="12838" width="15.28515625" style="16" customWidth="1"/>
    <col min="12839" max="12839" width="13.5703125" style="16" customWidth="1"/>
    <col min="12840" max="12840" width="14.5703125" style="16" customWidth="1"/>
    <col min="12841" max="12841" width="20" style="16" customWidth="1"/>
    <col min="12842" max="12843" width="10.7109375" style="16" customWidth="1"/>
    <col min="12844" max="12844" width="12.140625" style="16" customWidth="1"/>
    <col min="12845" max="12849" width="10.7109375" style="16" customWidth="1"/>
    <col min="12850" max="12850" width="19.28515625" style="16" customWidth="1"/>
    <col min="12851" max="12852" width="14.140625" style="16" customWidth="1"/>
    <col min="12853" max="12853" width="16.42578125" style="16" customWidth="1"/>
    <col min="12854" max="12855" width="14.140625" style="16" customWidth="1"/>
    <col min="12856" max="12856" width="12.42578125" style="16" customWidth="1"/>
    <col min="12857" max="12857" width="10.7109375" style="16" customWidth="1"/>
    <col min="12858" max="13056" width="10.140625" style="16"/>
    <col min="13057" max="13057" width="45.7109375" style="16" customWidth="1"/>
    <col min="13058" max="13058" width="11" style="16" customWidth="1"/>
    <col min="13059" max="13075" width="0" style="16" hidden="1" customWidth="1"/>
    <col min="13076" max="13077" width="42.140625" style="16" customWidth="1"/>
    <col min="13078" max="13078" width="79.85546875" style="16" customWidth="1"/>
    <col min="13079" max="13079" width="12.7109375" style="16" customWidth="1"/>
    <col min="13080" max="13080" width="25.7109375" style="16" customWidth="1"/>
    <col min="13081" max="13082" width="12.7109375" style="16" customWidth="1"/>
    <col min="13083" max="13083" width="14.7109375" style="16" customWidth="1"/>
    <col min="13084" max="13084" width="14.42578125" style="16" customWidth="1"/>
    <col min="13085" max="13086" width="12.7109375" style="16" customWidth="1"/>
    <col min="13087" max="13087" width="19.42578125" style="16" customWidth="1"/>
    <col min="13088" max="13088" width="22.28515625" style="16" customWidth="1"/>
    <col min="13089" max="13089" width="16.28515625" style="16" customWidth="1"/>
    <col min="13090" max="13090" width="15" style="16" customWidth="1"/>
    <col min="13091" max="13091" width="12.42578125" style="16" customWidth="1"/>
    <col min="13092" max="13092" width="10.7109375" style="16" customWidth="1"/>
    <col min="13093" max="13093" width="13" style="16" customWidth="1"/>
    <col min="13094" max="13094" width="15.28515625" style="16" customWidth="1"/>
    <col min="13095" max="13095" width="13.5703125" style="16" customWidth="1"/>
    <col min="13096" max="13096" width="14.5703125" style="16" customWidth="1"/>
    <col min="13097" max="13097" width="20" style="16" customWidth="1"/>
    <col min="13098" max="13099" width="10.7109375" style="16" customWidth="1"/>
    <col min="13100" max="13100" width="12.140625" style="16" customWidth="1"/>
    <col min="13101" max="13105" width="10.7109375" style="16" customWidth="1"/>
    <col min="13106" max="13106" width="19.28515625" style="16" customWidth="1"/>
    <col min="13107" max="13108" width="14.140625" style="16" customWidth="1"/>
    <col min="13109" max="13109" width="16.42578125" style="16" customWidth="1"/>
    <col min="13110" max="13111" width="14.140625" style="16" customWidth="1"/>
    <col min="13112" max="13112" width="12.42578125" style="16" customWidth="1"/>
    <col min="13113" max="13113" width="10.7109375" style="16" customWidth="1"/>
    <col min="13114" max="13312" width="10.140625" style="16"/>
    <col min="13313" max="13313" width="45.7109375" style="16" customWidth="1"/>
    <col min="13314" max="13314" width="11" style="16" customWidth="1"/>
    <col min="13315" max="13331" width="0" style="16" hidden="1" customWidth="1"/>
    <col min="13332" max="13333" width="42.140625" style="16" customWidth="1"/>
    <col min="13334" max="13334" width="79.85546875" style="16" customWidth="1"/>
    <col min="13335" max="13335" width="12.7109375" style="16" customWidth="1"/>
    <col min="13336" max="13336" width="25.7109375" style="16" customWidth="1"/>
    <col min="13337" max="13338" width="12.7109375" style="16" customWidth="1"/>
    <col min="13339" max="13339" width="14.7109375" style="16" customWidth="1"/>
    <col min="13340" max="13340" width="14.42578125" style="16" customWidth="1"/>
    <col min="13341" max="13342" width="12.7109375" style="16" customWidth="1"/>
    <col min="13343" max="13343" width="19.42578125" style="16" customWidth="1"/>
    <col min="13344" max="13344" width="22.28515625" style="16" customWidth="1"/>
    <col min="13345" max="13345" width="16.28515625" style="16" customWidth="1"/>
    <col min="13346" max="13346" width="15" style="16" customWidth="1"/>
    <col min="13347" max="13347" width="12.42578125" style="16" customWidth="1"/>
    <col min="13348" max="13348" width="10.7109375" style="16" customWidth="1"/>
    <col min="13349" max="13349" width="13" style="16" customWidth="1"/>
    <col min="13350" max="13350" width="15.28515625" style="16" customWidth="1"/>
    <col min="13351" max="13351" width="13.5703125" style="16" customWidth="1"/>
    <col min="13352" max="13352" width="14.5703125" style="16" customWidth="1"/>
    <col min="13353" max="13353" width="20" style="16" customWidth="1"/>
    <col min="13354" max="13355" width="10.7109375" style="16" customWidth="1"/>
    <col min="13356" max="13356" width="12.140625" style="16" customWidth="1"/>
    <col min="13357" max="13361" width="10.7109375" style="16" customWidth="1"/>
    <col min="13362" max="13362" width="19.28515625" style="16" customWidth="1"/>
    <col min="13363" max="13364" width="14.140625" style="16" customWidth="1"/>
    <col min="13365" max="13365" width="16.42578125" style="16" customWidth="1"/>
    <col min="13366" max="13367" width="14.140625" style="16" customWidth="1"/>
    <col min="13368" max="13368" width="12.42578125" style="16" customWidth="1"/>
    <col min="13369" max="13369" width="10.7109375" style="16" customWidth="1"/>
    <col min="13370" max="13568" width="10.140625" style="16"/>
    <col min="13569" max="13569" width="45.7109375" style="16" customWidth="1"/>
    <col min="13570" max="13570" width="11" style="16" customWidth="1"/>
    <col min="13571" max="13587" width="0" style="16" hidden="1" customWidth="1"/>
    <col min="13588" max="13589" width="42.140625" style="16" customWidth="1"/>
    <col min="13590" max="13590" width="79.85546875" style="16" customWidth="1"/>
    <col min="13591" max="13591" width="12.7109375" style="16" customWidth="1"/>
    <col min="13592" max="13592" width="25.7109375" style="16" customWidth="1"/>
    <col min="13593" max="13594" width="12.7109375" style="16" customWidth="1"/>
    <col min="13595" max="13595" width="14.7109375" style="16" customWidth="1"/>
    <col min="13596" max="13596" width="14.42578125" style="16" customWidth="1"/>
    <col min="13597" max="13598" width="12.7109375" style="16" customWidth="1"/>
    <col min="13599" max="13599" width="19.42578125" style="16" customWidth="1"/>
    <col min="13600" max="13600" width="22.28515625" style="16" customWidth="1"/>
    <col min="13601" max="13601" width="16.28515625" style="16" customWidth="1"/>
    <col min="13602" max="13602" width="15" style="16" customWidth="1"/>
    <col min="13603" max="13603" width="12.42578125" style="16" customWidth="1"/>
    <col min="13604" max="13604" width="10.7109375" style="16" customWidth="1"/>
    <col min="13605" max="13605" width="13" style="16" customWidth="1"/>
    <col min="13606" max="13606" width="15.28515625" style="16" customWidth="1"/>
    <col min="13607" max="13607" width="13.5703125" style="16" customWidth="1"/>
    <col min="13608" max="13608" width="14.5703125" style="16" customWidth="1"/>
    <col min="13609" max="13609" width="20" style="16" customWidth="1"/>
    <col min="13610" max="13611" width="10.7109375" style="16" customWidth="1"/>
    <col min="13612" max="13612" width="12.140625" style="16" customWidth="1"/>
    <col min="13613" max="13617" width="10.7109375" style="16" customWidth="1"/>
    <col min="13618" max="13618" width="19.28515625" style="16" customWidth="1"/>
    <col min="13619" max="13620" width="14.140625" style="16" customWidth="1"/>
    <col min="13621" max="13621" width="16.42578125" style="16" customWidth="1"/>
    <col min="13622" max="13623" width="14.140625" style="16" customWidth="1"/>
    <col min="13624" max="13624" width="12.42578125" style="16" customWidth="1"/>
    <col min="13625" max="13625" width="10.7109375" style="16" customWidth="1"/>
    <col min="13626" max="13824" width="10.140625" style="16"/>
    <col min="13825" max="13825" width="45.7109375" style="16" customWidth="1"/>
    <col min="13826" max="13826" width="11" style="16" customWidth="1"/>
    <col min="13827" max="13843" width="0" style="16" hidden="1" customWidth="1"/>
    <col min="13844" max="13845" width="42.140625" style="16" customWidth="1"/>
    <col min="13846" max="13846" width="79.85546875" style="16" customWidth="1"/>
    <col min="13847" max="13847" width="12.7109375" style="16" customWidth="1"/>
    <col min="13848" max="13848" width="25.7109375" style="16" customWidth="1"/>
    <col min="13849" max="13850" width="12.7109375" style="16" customWidth="1"/>
    <col min="13851" max="13851" width="14.7109375" style="16" customWidth="1"/>
    <col min="13852" max="13852" width="14.42578125" style="16" customWidth="1"/>
    <col min="13853" max="13854" width="12.7109375" style="16" customWidth="1"/>
    <col min="13855" max="13855" width="19.42578125" style="16" customWidth="1"/>
    <col min="13856" max="13856" width="22.28515625" style="16" customWidth="1"/>
    <col min="13857" max="13857" width="16.28515625" style="16" customWidth="1"/>
    <col min="13858" max="13858" width="15" style="16" customWidth="1"/>
    <col min="13859" max="13859" width="12.42578125" style="16" customWidth="1"/>
    <col min="13860" max="13860" width="10.7109375" style="16" customWidth="1"/>
    <col min="13861" max="13861" width="13" style="16" customWidth="1"/>
    <col min="13862" max="13862" width="15.28515625" style="16" customWidth="1"/>
    <col min="13863" max="13863" width="13.5703125" style="16" customWidth="1"/>
    <col min="13864" max="13864" width="14.5703125" style="16" customWidth="1"/>
    <col min="13865" max="13865" width="20" style="16" customWidth="1"/>
    <col min="13866" max="13867" width="10.7109375" style="16" customWidth="1"/>
    <col min="13868" max="13868" width="12.140625" style="16" customWidth="1"/>
    <col min="13869" max="13873" width="10.7109375" style="16" customWidth="1"/>
    <col min="13874" max="13874" width="19.28515625" style="16" customWidth="1"/>
    <col min="13875" max="13876" width="14.140625" style="16" customWidth="1"/>
    <col min="13877" max="13877" width="16.42578125" style="16" customWidth="1"/>
    <col min="13878" max="13879" width="14.140625" style="16" customWidth="1"/>
    <col min="13880" max="13880" width="12.42578125" style="16" customWidth="1"/>
    <col min="13881" max="13881" width="10.7109375" style="16" customWidth="1"/>
    <col min="13882" max="14080" width="10.140625" style="16"/>
    <col min="14081" max="14081" width="45.7109375" style="16" customWidth="1"/>
    <col min="14082" max="14082" width="11" style="16" customWidth="1"/>
    <col min="14083" max="14099" width="0" style="16" hidden="1" customWidth="1"/>
    <col min="14100" max="14101" width="42.140625" style="16" customWidth="1"/>
    <col min="14102" max="14102" width="79.85546875" style="16" customWidth="1"/>
    <col min="14103" max="14103" width="12.7109375" style="16" customWidth="1"/>
    <col min="14104" max="14104" width="25.7109375" style="16" customWidth="1"/>
    <col min="14105" max="14106" width="12.7109375" style="16" customWidth="1"/>
    <col min="14107" max="14107" width="14.7109375" style="16" customWidth="1"/>
    <col min="14108" max="14108" width="14.42578125" style="16" customWidth="1"/>
    <col min="14109" max="14110" width="12.7109375" style="16" customWidth="1"/>
    <col min="14111" max="14111" width="19.42578125" style="16" customWidth="1"/>
    <col min="14112" max="14112" width="22.28515625" style="16" customWidth="1"/>
    <col min="14113" max="14113" width="16.28515625" style="16" customWidth="1"/>
    <col min="14114" max="14114" width="15" style="16" customWidth="1"/>
    <col min="14115" max="14115" width="12.42578125" style="16" customWidth="1"/>
    <col min="14116" max="14116" width="10.7109375" style="16" customWidth="1"/>
    <col min="14117" max="14117" width="13" style="16" customWidth="1"/>
    <col min="14118" max="14118" width="15.28515625" style="16" customWidth="1"/>
    <col min="14119" max="14119" width="13.5703125" style="16" customWidth="1"/>
    <col min="14120" max="14120" width="14.5703125" style="16" customWidth="1"/>
    <col min="14121" max="14121" width="20" style="16" customWidth="1"/>
    <col min="14122" max="14123" width="10.7109375" style="16" customWidth="1"/>
    <col min="14124" max="14124" width="12.140625" style="16" customWidth="1"/>
    <col min="14125" max="14129" width="10.7109375" style="16" customWidth="1"/>
    <col min="14130" max="14130" width="19.28515625" style="16" customWidth="1"/>
    <col min="14131" max="14132" width="14.140625" style="16" customWidth="1"/>
    <col min="14133" max="14133" width="16.42578125" style="16" customWidth="1"/>
    <col min="14134" max="14135" width="14.140625" style="16" customWidth="1"/>
    <col min="14136" max="14136" width="12.42578125" style="16" customWidth="1"/>
    <col min="14137" max="14137" width="10.7109375" style="16" customWidth="1"/>
    <col min="14138" max="14336" width="10.140625" style="16"/>
    <col min="14337" max="14337" width="45.7109375" style="16" customWidth="1"/>
    <col min="14338" max="14338" width="11" style="16" customWidth="1"/>
    <col min="14339" max="14355" width="0" style="16" hidden="1" customWidth="1"/>
    <col min="14356" max="14357" width="42.140625" style="16" customWidth="1"/>
    <col min="14358" max="14358" width="79.85546875" style="16" customWidth="1"/>
    <col min="14359" max="14359" width="12.7109375" style="16" customWidth="1"/>
    <col min="14360" max="14360" width="25.7109375" style="16" customWidth="1"/>
    <col min="14361" max="14362" width="12.7109375" style="16" customWidth="1"/>
    <col min="14363" max="14363" width="14.7109375" style="16" customWidth="1"/>
    <col min="14364" max="14364" width="14.42578125" style="16" customWidth="1"/>
    <col min="14365" max="14366" width="12.7109375" style="16" customWidth="1"/>
    <col min="14367" max="14367" width="19.42578125" style="16" customWidth="1"/>
    <col min="14368" max="14368" width="22.28515625" style="16" customWidth="1"/>
    <col min="14369" max="14369" width="16.28515625" style="16" customWidth="1"/>
    <col min="14370" max="14370" width="15" style="16" customWidth="1"/>
    <col min="14371" max="14371" width="12.42578125" style="16" customWidth="1"/>
    <col min="14372" max="14372" width="10.7109375" style="16" customWidth="1"/>
    <col min="14373" max="14373" width="13" style="16" customWidth="1"/>
    <col min="14374" max="14374" width="15.28515625" style="16" customWidth="1"/>
    <col min="14375" max="14375" width="13.5703125" style="16" customWidth="1"/>
    <col min="14376" max="14376" width="14.5703125" style="16" customWidth="1"/>
    <col min="14377" max="14377" width="20" style="16" customWidth="1"/>
    <col min="14378" max="14379" width="10.7109375" style="16" customWidth="1"/>
    <col min="14380" max="14380" width="12.140625" style="16" customWidth="1"/>
    <col min="14381" max="14385" width="10.7109375" style="16" customWidth="1"/>
    <col min="14386" max="14386" width="19.28515625" style="16" customWidth="1"/>
    <col min="14387" max="14388" width="14.140625" style="16" customWidth="1"/>
    <col min="14389" max="14389" width="16.42578125" style="16" customWidth="1"/>
    <col min="14390" max="14391" width="14.140625" style="16" customWidth="1"/>
    <col min="14392" max="14392" width="12.42578125" style="16" customWidth="1"/>
    <col min="14393" max="14393" width="10.7109375" style="16" customWidth="1"/>
    <col min="14394" max="14592" width="10.140625" style="16"/>
    <col min="14593" max="14593" width="45.7109375" style="16" customWidth="1"/>
    <col min="14594" max="14594" width="11" style="16" customWidth="1"/>
    <col min="14595" max="14611" width="0" style="16" hidden="1" customWidth="1"/>
    <col min="14612" max="14613" width="42.140625" style="16" customWidth="1"/>
    <col min="14614" max="14614" width="79.85546875" style="16" customWidth="1"/>
    <col min="14615" max="14615" width="12.7109375" style="16" customWidth="1"/>
    <col min="14616" max="14616" width="25.7109375" style="16" customWidth="1"/>
    <col min="14617" max="14618" width="12.7109375" style="16" customWidth="1"/>
    <col min="14619" max="14619" width="14.7109375" style="16" customWidth="1"/>
    <col min="14620" max="14620" width="14.42578125" style="16" customWidth="1"/>
    <col min="14621" max="14622" width="12.7109375" style="16" customWidth="1"/>
    <col min="14623" max="14623" width="19.42578125" style="16" customWidth="1"/>
    <col min="14624" max="14624" width="22.28515625" style="16" customWidth="1"/>
    <col min="14625" max="14625" width="16.28515625" style="16" customWidth="1"/>
    <col min="14626" max="14626" width="15" style="16" customWidth="1"/>
    <col min="14627" max="14627" width="12.42578125" style="16" customWidth="1"/>
    <col min="14628" max="14628" width="10.7109375" style="16" customWidth="1"/>
    <col min="14629" max="14629" width="13" style="16" customWidth="1"/>
    <col min="14630" max="14630" width="15.28515625" style="16" customWidth="1"/>
    <col min="14631" max="14631" width="13.5703125" style="16" customWidth="1"/>
    <col min="14632" max="14632" width="14.5703125" style="16" customWidth="1"/>
    <col min="14633" max="14633" width="20" style="16" customWidth="1"/>
    <col min="14634" max="14635" width="10.7109375" style="16" customWidth="1"/>
    <col min="14636" max="14636" width="12.140625" style="16" customWidth="1"/>
    <col min="14637" max="14641" width="10.7109375" style="16" customWidth="1"/>
    <col min="14642" max="14642" width="19.28515625" style="16" customWidth="1"/>
    <col min="14643" max="14644" width="14.140625" style="16" customWidth="1"/>
    <col min="14645" max="14645" width="16.42578125" style="16" customWidth="1"/>
    <col min="14646" max="14647" width="14.140625" style="16" customWidth="1"/>
    <col min="14648" max="14648" width="12.42578125" style="16" customWidth="1"/>
    <col min="14649" max="14649" width="10.7109375" style="16" customWidth="1"/>
    <col min="14650" max="14848" width="10.140625" style="16"/>
    <col min="14849" max="14849" width="45.7109375" style="16" customWidth="1"/>
    <col min="14850" max="14850" width="11" style="16" customWidth="1"/>
    <col min="14851" max="14867" width="0" style="16" hidden="1" customWidth="1"/>
    <col min="14868" max="14869" width="42.140625" style="16" customWidth="1"/>
    <col min="14870" max="14870" width="79.85546875" style="16" customWidth="1"/>
    <col min="14871" max="14871" width="12.7109375" style="16" customWidth="1"/>
    <col min="14872" max="14872" width="25.7109375" style="16" customWidth="1"/>
    <col min="14873" max="14874" width="12.7109375" style="16" customWidth="1"/>
    <col min="14875" max="14875" width="14.7109375" style="16" customWidth="1"/>
    <col min="14876" max="14876" width="14.42578125" style="16" customWidth="1"/>
    <col min="14877" max="14878" width="12.7109375" style="16" customWidth="1"/>
    <col min="14879" max="14879" width="19.42578125" style="16" customWidth="1"/>
    <col min="14880" max="14880" width="22.28515625" style="16" customWidth="1"/>
    <col min="14881" max="14881" width="16.28515625" style="16" customWidth="1"/>
    <col min="14882" max="14882" width="15" style="16" customWidth="1"/>
    <col min="14883" max="14883" width="12.42578125" style="16" customWidth="1"/>
    <col min="14884" max="14884" width="10.7109375" style="16" customWidth="1"/>
    <col min="14885" max="14885" width="13" style="16" customWidth="1"/>
    <col min="14886" max="14886" width="15.28515625" style="16" customWidth="1"/>
    <col min="14887" max="14887" width="13.5703125" style="16" customWidth="1"/>
    <col min="14888" max="14888" width="14.5703125" style="16" customWidth="1"/>
    <col min="14889" max="14889" width="20" style="16" customWidth="1"/>
    <col min="14890" max="14891" width="10.7109375" style="16" customWidth="1"/>
    <col min="14892" max="14892" width="12.140625" style="16" customWidth="1"/>
    <col min="14893" max="14897" width="10.7109375" style="16" customWidth="1"/>
    <col min="14898" max="14898" width="19.28515625" style="16" customWidth="1"/>
    <col min="14899" max="14900" width="14.140625" style="16" customWidth="1"/>
    <col min="14901" max="14901" width="16.42578125" style="16" customWidth="1"/>
    <col min="14902" max="14903" width="14.140625" style="16" customWidth="1"/>
    <col min="14904" max="14904" width="12.42578125" style="16" customWidth="1"/>
    <col min="14905" max="14905" width="10.7109375" style="16" customWidth="1"/>
    <col min="14906" max="15104" width="10.140625" style="16"/>
    <col min="15105" max="15105" width="45.7109375" style="16" customWidth="1"/>
    <col min="15106" max="15106" width="11" style="16" customWidth="1"/>
    <col min="15107" max="15123" width="0" style="16" hidden="1" customWidth="1"/>
    <col min="15124" max="15125" width="42.140625" style="16" customWidth="1"/>
    <col min="15126" max="15126" width="79.85546875" style="16" customWidth="1"/>
    <col min="15127" max="15127" width="12.7109375" style="16" customWidth="1"/>
    <col min="15128" max="15128" width="25.7109375" style="16" customWidth="1"/>
    <col min="15129" max="15130" width="12.7109375" style="16" customWidth="1"/>
    <col min="15131" max="15131" width="14.7109375" style="16" customWidth="1"/>
    <col min="15132" max="15132" width="14.42578125" style="16" customWidth="1"/>
    <col min="15133" max="15134" width="12.7109375" style="16" customWidth="1"/>
    <col min="15135" max="15135" width="19.42578125" style="16" customWidth="1"/>
    <col min="15136" max="15136" width="22.28515625" style="16" customWidth="1"/>
    <col min="15137" max="15137" width="16.28515625" style="16" customWidth="1"/>
    <col min="15138" max="15138" width="15" style="16" customWidth="1"/>
    <col min="15139" max="15139" width="12.42578125" style="16" customWidth="1"/>
    <col min="15140" max="15140" width="10.7109375" style="16" customWidth="1"/>
    <col min="15141" max="15141" width="13" style="16" customWidth="1"/>
    <col min="15142" max="15142" width="15.28515625" style="16" customWidth="1"/>
    <col min="15143" max="15143" width="13.5703125" style="16" customWidth="1"/>
    <col min="15144" max="15144" width="14.5703125" style="16" customWidth="1"/>
    <col min="15145" max="15145" width="20" style="16" customWidth="1"/>
    <col min="15146" max="15147" width="10.7109375" style="16" customWidth="1"/>
    <col min="15148" max="15148" width="12.140625" style="16" customWidth="1"/>
    <col min="15149" max="15153" width="10.7109375" style="16" customWidth="1"/>
    <col min="15154" max="15154" width="19.28515625" style="16" customWidth="1"/>
    <col min="15155" max="15156" width="14.140625" style="16" customWidth="1"/>
    <col min="15157" max="15157" width="16.42578125" style="16" customWidth="1"/>
    <col min="15158" max="15159" width="14.140625" style="16" customWidth="1"/>
    <col min="15160" max="15160" width="12.42578125" style="16" customWidth="1"/>
    <col min="15161" max="15161" width="10.7109375" style="16" customWidth="1"/>
    <col min="15162" max="15360" width="10.140625" style="16"/>
    <col min="15361" max="15361" width="45.7109375" style="16" customWidth="1"/>
    <col min="15362" max="15362" width="11" style="16" customWidth="1"/>
    <col min="15363" max="15379" width="0" style="16" hidden="1" customWidth="1"/>
    <col min="15380" max="15381" width="42.140625" style="16" customWidth="1"/>
    <col min="15382" max="15382" width="79.85546875" style="16" customWidth="1"/>
    <col min="15383" max="15383" width="12.7109375" style="16" customWidth="1"/>
    <col min="15384" max="15384" width="25.7109375" style="16" customWidth="1"/>
    <col min="15385" max="15386" width="12.7109375" style="16" customWidth="1"/>
    <col min="15387" max="15387" width="14.7109375" style="16" customWidth="1"/>
    <col min="15388" max="15388" width="14.42578125" style="16" customWidth="1"/>
    <col min="15389" max="15390" width="12.7109375" style="16" customWidth="1"/>
    <col min="15391" max="15391" width="19.42578125" style="16" customWidth="1"/>
    <col min="15392" max="15392" width="22.28515625" style="16" customWidth="1"/>
    <col min="15393" max="15393" width="16.28515625" style="16" customWidth="1"/>
    <col min="15394" max="15394" width="15" style="16" customWidth="1"/>
    <col min="15395" max="15395" width="12.42578125" style="16" customWidth="1"/>
    <col min="15396" max="15396" width="10.7109375" style="16" customWidth="1"/>
    <col min="15397" max="15397" width="13" style="16" customWidth="1"/>
    <col min="15398" max="15398" width="15.28515625" style="16" customWidth="1"/>
    <col min="15399" max="15399" width="13.5703125" style="16" customWidth="1"/>
    <col min="15400" max="15400" width="14.5703125" style="16" customWidth="1"/>
    <col min="15401" max="15401" width="20" style="16" customWidth="1"/>
    <col min="15402" max="15403" width="10.7109375" style="16" customWidth="1"/>
    <col min="15404" max="15404" width="12.140625" style="16" customWidth="1"/>
    <col min="15405" max="15409" width="10.7109375" style="16" customWidth="1"/>
    <col min="15410" max="15410" width="19.28515625" style="16" customWidth="1"/>
    <col min="15411" max="15412" width="14.140625" style="16" customWidth="1"/>
    <col min="15413" max="15413" width="16.42578125" style="16" customWidth="1"/>
    <col min="15414" max="15415" width="14.140625" style="16" customWidth="1"/>
    <col min="15416" max="15416" width="12.42578125" style="16" customWidth="1"/>
    <col min="15417" max="15417" width="10.7109375" style="16" customWidth="1"/>
    <col min="15418" max="15616" width="10.140625" style="16"/>
    <col min="15617" max="15617" width="45.7109375" style="16" customWidth="1"/>
    <col min="15618" max="15618" width="11" style="16" customWidth="1"/>
    <col min="15619" max="15635" width="0" style="16" hidden="1" customWidth="1"/>
    <col min="15636" max="15637" width="42.140625" style="16" customWidth="1"/>
    <col min="15638" max="15638" width="79.85546875" style="16" customWidth="1"/>
    <col min="15639" max="15639" width="12.7109375" style="16" customWidth="1"/>
    <col min="15640" max="15640" width="25.7109375" style="16" customWidth="1"/>
    <col min="15641" max="15642" width="12.7109375" style="16" customWidth="1"/>
    <col min="15643" max="15643" width="14.7109375" style="16" customWidth="1"/>
    <col min="15644" max="15644" width="14.42578125" style="16" customWidth="1"/>
    <col min="15645" max="15646" width="12.7109375" style="16" customWidth="1"/>
    <col min="15647" max="15647" width="19.42578125" style="16" customWidth="1"/>
    <col min="15648" max="15648" width="22.28515625" style="16" customWidth="1"/>
    <col min="15649" max="15649" width="16.28515625" style="16" customWidth="1"/>
    <col min="15650" max="15650" width="15" style="16" customWidth="1"/>
    <col min="15651" max="15651" width="12.42578125" style="16" customWidth="1"/>
    <col min="15652" max="15652" width="10.7109375" style="16" customWidth="1"/>
    <col min="15653" max="15653" width="13" style="16" customWidth="1"/>
    <col min="15654" max="15654" width="15.28515625" style="16" customWidth="1"/>
    <col min="15655" max="15655" width="13.5703125" style="16" customWidth="1"/>
    <col min="15656" max="15656" width="14.5703125" style="16" customWidth="1"/>
    <col min="15657" max="15657" width="20" style="16" customWidth="1"/>
    <col min="15658" max="15659" width="10.7109375" style="16" customWidth="1"/>
    <col min="15660" max="15660" width="12.140625" style="16" customWidth="1"/>
    <col min="15661" max="15665" width="10.7109375" style="16" customWidth="1"/>
    <col min="15666" max="15666" width="19.28515625" style="16" customWidth="1"/>
    <col min="15667" max="15668" width="14.140625" style="16" customWidth="1"/>
    <col min="15669" max="15669" width="16.42578125" style="16" customWidth="1"/>
    <col min="15670" max="15671" width="14.140625" style="16" customWidth="1"/>
    <col min="15672" max="15672" width="12.42578125" style="16" customWidth="1"/>
    <col min="15673" max="15673" width="10.7109375" style="16" customWidth="1"/>
    <col min="15674" max="15872" width="10.140625" style="16"/>
    <col min="15873" max="15873" width="45.7109375" style="16" customWidth="1"/>
    <col min="15874" max="15874" width="11" style="16" customWidth="1"/>
    <col min="15875" max="15891" width="0" style="16" hidden="1" customWidth="1"/>
    <col min="15892" max="15893" width="42.140625" style="16" customWidth="1"/>
    <col min="15894" max="15894" width="79.85546875" style="16" customWidth="1"/>
    <col min="15895" max="15895" width="12.7109375" style="16" customWidth="1"/>
    <col min="15896" max="15896" width="25.7109375" style="16" customWidth="1"/>
    <col min="15897" max="15898" width="12.7109375" style="16" customWidth="1"/>
    <col min="15899" max="15899" width="14.7109375" style="16" customWidth="1"/>
    <col min="15900" max="15900" width="14.42578125" style="16" customWidth="1"/>
    <col min="15901" max="15902" width="12.7109375" style="16" customWidth="1"/>
    <col min="15903" max="15903" width="19.42578125" style="16" customWidth="1"/>
    <col min="15904" max="15904" width="22.28515625" style="16" customWidth="1"/>
    <col min="15905" max="15905" width="16.28515625" style="16" customWidth="1"/>
    <col min="15906" max="15906" width="15" style="16" customWidth="1"/>
    <col min="15907" max="15907" width="12.42578125" style="16" customWidth="1"/>
    <col min="15908" max="15908" width="10.7109375" style="16" customWidth="1"/>
    <col min="15909" max="15909" width="13" style="16" customWidth="1"/>
    <col min="15910" max="15910" width="15.28515625" style="16" customWidth="1"/>
    <col min="15911" max="15911" width="13.5703125" style="16" customWidth="1"/>
    <col min="15912" max="15912" width="14.5703125" style="16" customWidth="1"/>
    <col min="15913" max="15913" width="20" style="16" customWidth="1"/>
    <col min="15914" max="15915" width="10.7109375" style="16" customWidth="1"/>
    <col min="15916" max="15916" width="12.140625" style="16" customWidth="1"/>
    <col min="15917" max="15921" width="10.7109375" style="16" customWidth="1"/>
    <col min="15922" max="15922" width="19.28515625" style="16" customWidth="1"/>
    <col min="15923" max="15924" width="14.140625" style="16" customWidth="1"/>
    <col min="15925" max="15925" width="16.42578125" style="16" customWidth="1"/>
    <col min="15926" max="15927" width="14.140625" style="16" customWidth="1"/>
    <col min="15928" max="15928" width="12.42578125" style="16" customWidth="1"/>
    <col min="15929" max="15929" width="10.7109375" style="16" customWidth="1"/>
    <col min="15930" max="16128" width="10.140625" style="16"/>
    <col min="16129" max="16129" width="45.7109375" style="16" customWidth="1"/>
    <col min="16130" max="16130" width="11" style="16" customWidth="1"/>
    <col min="16131" max="16147" width="0" style="16" hidden="1" customWidth="1"/>
    <col min="16148" max="16149" width="42.140625" style="16" customWidth="1"/>
    <col min="16150" max="16150" width="79.85546875" style="16" customWidth="1"/>
    <col min="16151" max="16151" width="12.7109375" style="16" customWidth="1"/>
    <col min="16152" max="16152" width="25.7109375" style="16" customWidth="1"/>
    <col min="16153" max="16154" width="12.7109375" style="16" customWidth="1"/>
    <col min="16155" max="16155" width="14.7109375" style="16" customWidth="1"/>
    <col min="16156" max="16156" width="14.42578125" style="16" customWidth="1"/>
    <col min="16157" max="16158" width="12.7109375" style="16" customWidth="1"/>
    <col min="16159" max="16159" width="19.42578125" style="16" customWidth="1"/>
    <col min="16160" max="16160" width="22.28515625" style="16" customWidth="1"/>
    <col min="16161" max="16161" width="16.28515625" style="16" customWidth="1"/>
    <col min="16162" max="16162" width="15" style="16" customWidth="1"/>
    <col min="16163" max="16163" width="12.42578125" style="16" customWidth="1"/>
    <col min="16164" max="16164" width="10.7109375" style="16" customWidth="1"/>
    <col min="16165" max="16165" width="13" style="16" customWidth="1"/>
    <col min="16166" max="16166" width="15.28515625" style="16" customWidth="1"/>
    <col min="16167" max="16167" width="13.5703125" style="16" customWidth="1"/>
    <col min="16168" max="16168" width="14.5703125" style="16" customWidth="1"/>
    <col min="16169" max="16169" width="20" style="16" customWidth="1"/>
    <col min="16170" max="16171" width="10.7109375" style="16" customWidth="1"/>
    <col min="16172" max="16172" width="12.140625" style="16" customWidth="1"/>
    <col min="16173" max="16177" width="10.7109375" style="16" customWidth="1"/>
    <col min="16178" max="16178" width="19.28515625" style="16" customWidth="1"/>
    <col min="16179" max="16180" width="14.140625" style="16" customWidth="1"/>
    <col min="16181" max="16181" width="16.42578125" style="16" customWidth="1"/>
    <col min="16182" max="16183" width="14.140625" style="16" customWidth="1"/>
    <col min="16184" max="16184" width="12.42578125" style="16" customWidth="1"/>
    <col min="16185" max="16185" width="10.7109375" style="16" customWidth="1"/>
    <col min="16186" max="16384" width="10.140625" style="16"/>
  </cols>
  <sheetData>
    <row r="2" spans="1:88" s="14" customFormat="1" ht="57" customHeight="1" x14ac:dyDescent="0.8">
      <c r="B2" s="254" t="s">
        <v>41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</row>
    <row r="3" spans="1:88" ht="15.75" customHeight="1" x14ac:dyDescent="0.2"/>
    <row r="4" spans="1:88" ht="56.25" customHeight="1" x14ac:dyDescent="0.7">
      <c r="B4" s="255" t="s">
        <v>60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</row>
    <row r="5" spans="1:88" ht="42.75" customHeight="1" x14ac:dyDescent="0.7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3"/>
      <c r="V5" s="133"/>
      <c r="W5" s="162" t="s">
        <v>61</v>
      </c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33"/>
      <c r="AQ5" s="133"/>
      <c r="AR5" s="133"/>
      <c r="AS5" s="133"/>
      <c r="AT5" s="133"/>
      <c r="AU5" s="133"/>
    </row>
    <row r="6" spans="1:88" ht="50.25" customHeight="1" x14ac:dyDescent="0.7">
      <c r="U6" s="16"/>
      <c r="V6" s="43"/>
      <c r="W6" s="44"/>
      <c r="X6" s="162" t="s">
        <v>110</v>
      </c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7"/>
      <c r="AP6" s="17"/>
      <c r="AQ6" s="45"/>
      <c r="AR6" s="18"/>
      <c r="AS6" s="17"/>
      <c r="AT6" s="17"/>
      <c r="AU6" s="17"/>
      <c r="AV6" s="133"/>
      <c r="AW6" s="133"/>
      <c r="AX6" s="133"/>
      <c r="AY6" s="133"/>
      <c r="AZ6" s="133"/>
      <c r="BA6" s="133"/>
      <c r="BB6" s="257" t="s">
        <v>47</v>
      </c>
      <c r="BC6" s="258"/>
      <c r="BD6" s="258"/>
      <c r="BE6" s="258"/>
      <c r="BF6" s="258"/>
      <c r="BG6" s="258"/>
    </row>
    <row r="7" spans="1:88" ht="50.25" customHeight="1" x14ac:dyDescent="0.7">
      <c r="T7" s="259" t="s">
        <v>0</v>
      </c>
      <c r="U7" s="259"/>
      <c r="V7" s="43"/>
      <c r="W7" s="44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17"/>
      <c r="AI7" s="17"/>
      <c r="AJ7" s="17"/>
      <c r="AK7" s="17"/>
      <c r="AL7" s="17"/>
      <c r="AM7" s="17"/>
      <c r="AN7" s="17"/>
      <c r="AO7" s="17"/>
      <c r="AP7" s="17"/>
      <c r="AQ7" s="45"/>
      <c r="AR7" s="18"/>
      <c r="AS7" s="17"/>
      <c r="AT7" s="17"/>
      <c r="AU7" s="17"/>
      <c r="AV7" s="133"/>
      <c r="AW7" s="133"/>
      <c r="AX7" s="133"/>
      <c r="AY7" s="133"/>
      <c r="AZ7" s="133"/>
      <c r="BA7" s="133"/>
      <c r="BB7" s="260" t="s">
        <v>55</v>
      </c>
      <c r="BC7" s="260"/>
      <c r="BD7" s="260"/>
      <c r="BE7" s="260"/>
      <c r="BF7" s="260"/>
      <c r="BG7" s="260"/>
    </row>
    <row r="8" spans="1:88" ht="43.5" customHeight="1" x14ac:dyDescent="0.4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264" t="s">
        <v>62</v>
      </c>
      <c r="U8" s="264"/>
      <c r="V8" s="264"/>
      <c r="AU8" s="50"/>
      <c r="AV8" s="51" t="s">
        <v>1</v>
      </c>
      <c r="AW8" s="52"/>
      <c r="AX8" s="52"/>
      <c r="AY8" s="52"/>
      <c r="AZ8" s="52"/>
      <c r="BA8" s="52"/>
      <c r="BB8" s="214" t="s">
        <v>56</v>
      </c>
      <c r="BC8" s="214"/>
      <c r="BD8" s="214"/>
      <c r="BE8" s="214"/>
      <c r="BF8" s="214"/>
      <c r="BG8" s="214"/>
    </row>
    <row r="9" spans="1:88" ht="42" customHeight="1" x14ac:dyDescent="0.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264"/>
      <c r="U9" s="264"/>
      <c r="V9" s="264"/>
      <c r="W9" s="265" t="s">
        <v>50</v>
      </c>
      <c r="X9" s="266"/>
      <c r="Y9" s="266"/>
      <c r="Z9" s="266"/>
      <c r="AA9" s="266"/>
      <c r="AB9" s="266"/>
      <c r="AC9" s="47" t="s">
        <v>7</v>
      </c>
      <c r="AD9" s="115" t="s">
        <v>78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9"/>
      <c r="AR9" s="18"/>
      <c r="AS9" s="7"/>
      <c r="AT9" s="50"/>
      <c r="AU9" s="50"/>
      <c r="AV9" s="4" t="s">
        <v>2</v>
      </c>
      <c r="AW9" s="52"/>
      <c r="AX9" s="52"/>
      <c r="AY9" s="52"/>
      <c r="AZ9" s="52"/>
      <c r="BA9" s="52"/>
      <c r="BB9" s="215" t="s">
        <v>66</v>
      </c>
      <c r="BC9" s="215"/>
      <c r="BD9" s="215"/>
      <c r="BE9" s="215"/>
      <c r="BF9" s="215"/>
      <c r="BG9" s="215"/>
    </row>
    <row r="10" spans="1:88" ht="78" customHeight="1" x14ac:dyDescent="0.5">
      <c r="A10" s="263" t="s">
        <v>64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7" t="s">
        <v>65</v>
      </c>
      <c r="X10" s="267"/>
      <c r="Y10" s="267"/>
      <c r="Z10" s="267"/>
      <c r="AA10" s="267"/>
      <c r="AB10" s="267"/>
      <c r="AC10" s="47" t="s">
        <v>7</v>
      </c>
      <c r="AD10" s="48" t="s">
        <v>79</v>
      </c>
      <c r="AE10" s="19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54"/>
      <c r="AR10" s="21"/>
      <c r="AS10" s="55"/>
      <c r="AT10" s="56"/>
      <c r="AU10" s="57"/>
      <c r="AV10" s="4" t="s">
        <v>3</v>
      </c>
      <c r="AW10" s="52"/>
      <c r="AX10" s="52"/>
      <c r="AY10" s="52"/>
      <c r="AZ10" s="52"/>
      <c r="BA10" s="52"/>
      <c r="BB10" s="215" t="s">
        <v>107</v>
      </c>
      <c r="BC10" s="215"/>
      <c r="BD10" s="215"/>
      <c r="BE10" s="215"/>
      <c r="BF10" s="215"/>
      <c r="BG10" s="215"/>
    </row>
    <row r="11" spans="1:88" ht="48" customHeight="1" x14ac:dyDescent="0.6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261" t="s">
        <v>63</v>
      </c>
      <c r="U11" s="261"/>
      <c r="V11" s="261"/>
      <c r="W11" s="267" t="s">
        <v>4</v>
      </c>
      <c r="X11" s="267"/>
      <c r="Y11" s="267"/>
      <c r="Z11" s="267"/>
      <c r="AA11" s="267"/>
      <c r="AB11" s="267"/>
      <c r="AC11" s="134"/>
      <c r="AD11" s="262" t="s">
        <v>51</v>
      </c>
      <c r="AE11" s="262"/>
      <c r="AF11" s="262"/>
      <c r="AG11" s="20"/>
      <c r="AH11" s="20"/>
      <c r="AI11" s="20"/>
      <c r="AJ11" s="20"/>
      <c r="AK11" s="20"/>
      <c r="AL11" s="20"/>
      <c r="AM11" s="20"/>
      <c r="AN11" s="20"/>
      <c r="AO11" s="20"/>
      <c r="AP11" s="19"/>
      <c r="AQ11" s="49"/>
      <c r="AR11" s="22"/>
      <c r="AS11" s="7"/>
      <c r="AT11" s="50"/>
      <c r="AU11" s="50"/>
      <c r="AV11" s="4"/>
      <c r="AW11" s="52"/>
      <c r="AX11" s="52"/>
      <c r="AY11" s="52"/>
      <c r="AZ11" s="52"/>
      <c r="BA11" s="52"/>
      <c r="BB11" s="165" t="s">
        <v>113</v>
      </c>
      <c r="BC11" s="165"/>
      <c r="BD11" s="165"/>
      <c r="BE11" s="165"/>
      <c r="BF11" s="165"/>
      <c r="BG11" s="165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</row>
    <row r="12" spans="1:88" ht="48" customHeight="1" x14ac:dyDescent="0.45">
      <c r="U12" s="59"/>
      <c r="V12" s="59"/>
      <c r="W12" s="268" t="s">
        <v>6</v>
      </c>
      <c r="X12" s="269"/>
      <c r="Y12" s="269"/>
      <c r="Z12" s="269"/>
      <c r="AA12" s="270"/>
      <c r="AB12" s="270"/>
      <c r="AC12" s="47" t="s">
        <v>7</v>
      </c>
      <c r="AD12" s="253" t="s">
        <v>48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60"/>
      <c r="AV12" s="4" t="s">
        <v>5</v>
      </c>
      <c r="AW12" s="49"/>
      <c r="AX12" s="49"/>
      <c r="AY12" s="49"/>
      <c r="AZ12" s="49"/>
      <c r="BA12" s="49"/>
      <c r="BB12" s="166"/>
      <c r="BC12" s="166"/>
      <c r="BD12" s="166"/>
      <c r="BE12" s="166"/>
      <c r="BF12" s="166"/>
      <c r="BG12" s="166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</row>
    <row r="13" spans="1:88" ht="48" customHeight="1" x14ac:dyDescent="0.25">
      <c r="U13" s="59"/>
      <c r="V13" s="59"/>
      <c r="W13" s="135"/>
      <c r="X13" s="136"/>
      <c r="Y13" s="136"/>
      <c r="Z13" s="136"/>
      <c r="AA13" s="53"/>
      <c r="AB13" s="53"/>
      <c r="AC13" s="47"/>
      <c r="AD13" s="61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49"/>
      <c r="AR13" s="63"/>
      <c r="AT13" s="60"/>
      <c r="AU13" s="60"/>
      <c r="AV13" s="49"/>
      <c r="AW13" s="49"/>
      <c r="AX13" s="49"/>
      <c r="AY13" s="49"/>
      <c r="AZ13" s="49"/>
      <c r="BA13" s="49"/>
      <c r="BB13" s="167"/>
      <c r="BC13" s="167"/>
      <c r="BD13" s="167"/>
      <c r="BE13" s="167"/>
      <c r="BF13" s="167"/>
      <c r="BG13" s="167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</row>
    <row r="14" spans="1:88" ht="30" customHeight="1" thickBot="1" x14ac:dyDescent="0.3">
      <c r="U14" s="59"/>
      <c r="V14" s="59"/>
      <c r="W14" s="64"/>
      <c r="AA14" s="65"/>
      <c r="AB14" s="15"/>
      <c r="AC14" s="15"/>
      <c r="AJ14" s="16"/>
      <c r="AK14" s="16"/>
      <c r="AL14" s="16"/>
      <c r="AM14" s="16"/>
      <c r="AN14" s="16"/>
      <c r="AO14" s="16"/>
      <c r="AV14" s="49"/>
      <c r="AW14" s="49"/>
      <c r="AX14" s="49"/>
      <c r="AY14" s="49"/>
      <c r="AZ14" s="49"/>
      <c r="BA14" s="49"/>
    </row>
    <row r="15" spans="1:88" s="67" customFormat="1" ht="87" customHeight="1" thickBot="1" x14ac:dyDescent="0.25">
      <c r="B15" s="216" t="s">
        <v>8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218" t="s">
        <v>67</v>
      </c>
      <c r="U15" s="218"/>
      <c r="V15" s="219"/>
      <c r="W15" s="221" t="s">
        <v>9</v>
      </c>
      <c r="X15" s="222"/>
      <c r="Y15" s="222"/>
      <c r="Z15" s="222"/>
      <c r="AA15" s="222"/>
      <c r="AB15" s="222"/>
      <c r="AC15" s="222"/>
      <c r="AD15" s="222"/>
      <c r="AE15" s="225" t="s">
        <v>54</v>
      </c>
      <c r="AF15" s="226"/>
      <c r="AG15" s="231" t="s">
        <v>10</v>
      </c>
      <c r="AH15" s="231"/>
      <c r="AI15" s="231"/>
      <c r="AJ15" s="231"/>
      <c r="AK15" s="231"/>
      <c r="AL15" s="231"/>
      <c r="AM15" s="231"/>
      <c r="AN15" s="231"/>
      <c r="AO15" s="234" t="s">
        <v>11</v>
      </c>
      <c r="AP15" s="236" t="s">
        <v>12</v>
      </c>
      <c r="AQ15" s="237"/>
      <c r="AR15" s="237"/>
      <c r="AS15" s="237"/>
      <c r="AT15" s="237"/>
      <c r="AU15" s="237"/>
      <c r="AV15" s="237"/>
      <c r="AW15" s="237"/>
      <c r="AX15" s="240" t="s">
        <v>46</v>
      </c>
      <c r="AY15" s="241"/>
      <c r="AZ15" s="241"/>
      <c r="BA15" s="241"/>
      <c r="BB15" s="241"/>
      <c r="BC15" s="241"/>
      <c r="BD15" s="241"/>
      <c r="BE15" s="242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</row>
    <row r="16" spans="1:88" s="67" customFormat="1" ht="48" customHeight="1" thickBot="1" x14ac:dyDescent="0.25">
      <c r="B16" s="21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166"/>
      <c r="U16" s="166"/>
      <c r="V16" s="220"/>
      <c r="W16" s="223"/>
      <c r="X16" s="224"/>
      <c r="Y16" s="224"/>
      <c r="Z16" s="224"/>
      <c r="AA16" s="224"/>
      <c r="AB16" s="224"/>
      <c r="AC16" s="224"/>
      <c r="AD16" s="224"/>
      <c r="AE16" s="227"/>
      <c r="AF16" s="228"/>
      <c r="AG16" s="232"/>
      <c r="AH16" s="232"/>
      <c r="AI16" s="232"/>
      <c r="AJ16" s="232"/>
      <c r="AK16" s="232"/>
      <c r="AL16" s="232"/>
      <c r="AM16" s="232"/>
      <c r="AN16" s="232"/>
      <c r="AO16" s="235"/>
      <c r="AP16" s="238"/>
      <c r="AQ16" s="238"/>
      <c r="AR16" s="238"/>
      <c r="AS16" s="238"/>
      <c r="AT16" s="238"/>
      <c r="AU16" s="238"/>
      <c r="AV16" s="238"/>
      <c r="AW16" s="238"/>
      <c r="AX16" s="271" t="s">
        <v>82</v>
      </c>
      <c r="AY16" s="272"/>
      <c r="AZ16" s="272"/>
      <c r="BA16" s="272"/>
      <c r="BB16" s="272"/>
      <c r="BC16" s="272"/>
      <c r="BD16" s="272"/>
      <c r="BE16" s="273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</row>
    <row r="17" spans="2:88" s="67" customFormat="1" ht="45" customHeight="1" thickBot="1" x14ac:dyDescent="0.6">
      <c r="B17" s="21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166"/>
      <c r="U17" s="166"/>
      <c r="V17" s="220"/>
      <c r="W17" s="223"/>
      <c r="X17" s="224"/>
      <c r="Y17" s="224"/>
      <c r="Z17" s="224"/>
      <c r="AA17" s="224"/>
      <c r="AB17" s="224"/>
      <c r="AC17" s="224"/>
      <c r="AD17" s="224"/>
      <c r="AE17" s="229"/>
      <c r="AF17" s="230"/>
      <c r="AG17" s="233"/>
      <c r="AH17" s="233"/>
      <c r="AI17" s="233"/>
      <c r="AJ17" s="233"/>
      <c r="AK17" s="233"/>
      <c r="AL17" s="233"/>
      <c r="AM17" s="233"/>
      <c r="AN17" s="233"/>
      <c r="AO17" s="235"/>
      <c r="AP17" s="239"/>
      <c r="AQ17" s="239"/>
      <c r="AR17" s="239"/>
      <c r="AS17" s="239"/>
      <c r="AT17" s="239"/>
      <c r="AU17" s="239"/>
      <c r="AV17" s="239"/>
      <c r="AW17" s="239"/>
      <c r="AX17" s="274" t="s">
        <v>108</v>
      </c>
      <c r="AY17" s="275"/>
      <c r="AZ17" s="275"/>
      <c r="BA17" s="275"/>
      <c r="BB17" s="275"/>
      <c r="BC17" s="275"/>
      <c r="BD17" s="275"/>
      <c r="BE17" s="27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</row>
    <row r="18" spans="2:88" s="67" customFormat="1" ht="39" customHeight="1" x14ac:dyDescent="0.4">
      <c r="B18" s="21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166"/>
      <c r="U18" s="166"/>
      <c r="V18" s="220"/>
      <c r="W18" s="223"/>
      <c r="X18" s="224"/>
      <c r="Y18" s="224"/>
      <c r="Z18" s="224"/>
      <c r="AA18" s="224"/>
      <c r="AB18" s="224"/>
      <c r="AC18" s="224"/>
      <c r="AD18" s="224"/>
      <c r="AE18" s="243" t="s">
        <v>13</v>
      </c>
      <c r="AF18" s="245" t="s">
        <v>14</v>
      </c>
      <c r="AG18" s="247" t="s">
        <v>15</v>
      </c>
      <c r="AH18" s="249" t="s">
        <v>16</v>
      </c>
      <c r="AI18" s="250"/>
      <c r="AJ18" s="250"/>
      <c r="AK18" s="250"/>
      <c r="AL18" s="250"/>
      <c r="AM18" s="250"/>
      <c r="AN18" s="250"/>
      <c r="AO18" s="235"/>
      <c r="AP18" s="251" t="s">
        <v>17</v>
      </c>
      <c r="AQ18" s="193" t="s">
        <v>18</v>
      </c>
      <c r="AR18" s="193" t="s">
        <v>19</v>
      </c>
      <c r="AS18" s="177" t="s">
        <v>20</v>
      </c>
      <c r="AT18" s="177" t="s">
        <v>21</v>
      </c>
      <c r="AU18" s="193" t="s">
        <v>22</v>
      </c>
      <c r="AV18" s="193" t="s">
        <v>23</v>
      </c>
      <c r="AW18" s="195" t="s">
        <v>24</v>
      </c>
      <c r="AX18" s="197" t="s">
        <v>80</v>
      </c>
      <c r="AY18" s="198"/>
      <c r="AZ18" s="198"/>
      <c r="BA18" s="199"/>
      <c r="BB18" s="200" t="s">
        <v>81</v>
      </c>
      <c r="BC18" s="201"/>
      <c r="BD18" s="201"/>
      <c r="BE18" s="202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</row>
    <row r="19" spans="2:88" s="69" customFormat="1" ht="36" customHeight="1" thickBot="1" x14ac:dyDescent="0.25">
      <c r="B19" s="21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166"/>
      <c r="U19" s="166"/>
      <c r="V19" s="220"/>
      <c r="W19" s="223"/>
      <c r="X19" s="224"/>
      <c r="Y19" s="224"/>
      <c r="Z19" s="224"/>
      <c r="AA19" s="224"/>
      <c r="AB19" s="224"/>
      <c r="AC19" s="224"/>
      <c r="AD19" s="224"/>
      <c r="AE19" s="244"/>
      <c r="AF19" s="246"/>
      <c r="AG19" s="248"/>
      <c r="AH19" s="203" t="s">
        <v>42</v>
      </c>
      <c r="AI19" s="204"/>
      <c r="AJ19" s="203" t="s">
        <v>58</v>
      </c>
      <c r="AK19" s="207"/>
      <c r="AL19" s="204" t="s">
        <v>68</v>
      </c>
      <c r="AM19" s="207"/>
      <c r="AN19" s="209" t="s">
        <v>52</v>
      </c>
      <c r="AO19" s="235"/>
      <c r="AP19" s="252"/>
      <c r="AQ19" s="194"/>
      <c r="AR19" s="194"/>
      <c r="AS19" s="178"/>
      <c r="AT19" s="178"/>
      <c r="AU19" s="194"/>
      <c r="AV19" s="194"/>
      <c r="AW19" s="196"/>
      <c r="AX19" s="211" t="s">
        <v>57</v>
      </c>
      <c r="AY19" s="212"/>
      <c r="AZ19" s="212"/>
      <c r="BA19" s="213"/>
      <c r="BB19" s="179" t="s">
        <v>26</v>
      </c>
      <c r="BC19" s="179"/>
      <c r="BD19" s="179"/>
      <c r="BE19" s="180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</row>
    <row r="20" spans="2:88" s="69" customFormat="1" ht="45" customHeight="1" x14ac:dyDescent="0.2">
      <c r="B20" s="21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166"/>
      <c r="U20" s="166"/>
      <c r="V20" s="220"/>
      <c r="W20" s="223"/>
      <c r="X20" s="224"/>
      <c r="Y20" s="224"/>
      <c r="Z20" s="224"/>
      <c r="AA20" s="224"/>
      <c r="AB20" s="224"/>
      <c r="AC20" s="224"/>
      <c r="AD20" s="224"/>
      <c r="AE20" s="244"/>
      <c r="AF20" s="246"/>
      <c r="AG20" s="248"/>
      <c r="AH20" s="205"/>
      <c r="AI20" s="206"/>
      <c r="AJ20" s="205"/>
      <c r="AK20" s="208"/>
      <c r="AL20" s="206"/>
      <c r="AM20" s="208"/>
      <c r="AN20" s="210"/>
      <c r="AO20" s="235"/>
      <c r="AP20" s="252"/>
      <c r="AQ20" s="194"/>
      <c r="AR20" s="194"/>
      <c r="AS20" s="178"/>
      <c r="AT20" s="178"/>
      <c r="AU20" s="194"/>
      <c r="AV20" s="194"/>
      <c r="AW20" s="196"/>
      <c r="AX20" s="181" t="s">
        <v>15</v>
      </c>
      <c r="AY20" s="183" t="s">
        <v>27</v>
      </c>
      <c r="AZ20" s="184"/>
      <c r="BA20" s="184"/>
      <c r="BB20" s="185" t="s">
        <v>15</v>
      </c>
      <c r="BC20" s="184" t="s">
        <v>27</v>
      </c>
      <c r="BD20" s="184"/>
      <c r="BE20" s="187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</row>
    <row r="21" spans="2:88" s="69" customFormat="1" ht="182.25" customHeight="1" thickBot="1" x14ac:dyDescent="0.25">
      <c r="B21" s="21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166"/>
      <c r="U21" s="166"/>
      <c r="V21" s="220"/>
      <c r="W21" s="223"/>
      <c r="X21" s="224"/>
      <c r="Y21" s="224"/>
      <c r="Z21" s="224"/>
      <c r="AA21" s="224"/>
      <c r="AB21" s="224"/>
      <c r="AC21" s="224"/>
      <c r="AD21" s="224"/>
      <c r="AE21" s="244"/>
      <c r="AF21" s="246"/>
      <c r="AG21" s="248"/>
      <c r="AH21" s="5" t="s">
        <v>43</v>
      </c>
      <c r="AI21" s="6" t="s">
        <v>44</v>
      </c>
      <c r="AJ21" s="5" t="s">
        <v>43</v>
      </c>
      <c r="AK21" s="6" t="s">
        <v>44</v>
      </c>
      <c r="AL21" s="5" t="s">
        <v>43</v>
      </c>
      <c r="AM21" s="6" t="s">
        <v>44</v>
      </c>
      <c r="AN21" s="210"/>
      <c r="AO21" s="235"/>
      <c r="AP21" s="252"/>
      <c r="AQ21" s="194"/>
      <c r="AR21" s="194"/>
      <c r="AS21" s="178"/>
      <c r="AT21" s="178"/>
      <c r="AU21" s="194"/>
      <c r="AV21" s="194"/>
      <c r="AW21" s="196"/>
      <c r="AX21" s="182"/>
      <c r="AY21" s="137" t="s">
        <v>25</v>
      </c>
      <c r="AZ21" s="137" t="s">
        <v>28</v>
      </c>
      <c r="BA21" s="123" t="s">
        <v>29</v>
      </c>
      <c r="BB21" s="186"/>
      <c r="BC21" s="124" t="s">
        <v>25</v>
      </c>
      <c r="BD21" s="137" t="s">
        <v>28</v>
      </c>
      <c r="BE21" s="125" t="s">
        <v>29</v>
      </c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</row>
    <row r="22" spans="2:88" s="70" customFormat="1" ht="42.75" customHeight="1" thickTop="1" thickBot="1" x14ac:dyDescent="0.25">
      <c r="B22" s="126">
        <v>1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88">
        <v>2</v>
      </c>
      <c r="U22" s="189"/>
      <c r="V22" s="190"/>
      <c r="W22" s="191">
        <v>3</v>
      </c>
      <c r="X22" s="192"/>
      <c r="Y22" s="192"/>
      <c r="Z22" s="192"/>
      <c r="AA22" s="192"/>
      <c r="AB22" s="192"/>
      <c r="AC22" s="192"/>
      <c r="AD22" s="192"/>
      <c r="AE22" s="138">
        <v>4</v>
      </c>
      <c r="AF22" s="128">
        <v>5</v>
      </c>
      <c r="AG22" s="129">
        <v>6</v>
      </c>
      <c r="AH22" s="138">
        <v>7</v>
      </c>
      <c r="AI22" s="128">
        <v>8</v>
      </c>
      <c r="AJ22" s="129">
        <v>9</v>
      </c>
      <c r="AK22" s="138">
        <v>10</v>
      </c>
      <c r="AL22" s="128">
        <v>11</v>
      </c>
      <c r="AM22" s="129">
        <v>12</v>
      </c>
      <c r="AN22" s="138">
        <v>13</v>
      </c>
      <c r="AO22" s="128">
        <v>14</v>
      </c>
      <c r="AP22" s="129">
        <v>15</v>
      </c>
      <c r="AQ22" s="138">
        <v>16</v>
      </c>
      <c r="AR22" s="128">
        <v>17</v>
      </c>
      <c r="AS22" s="129">
        <v>18</v>
      </c>
      <c r="AT22" s="138">
        <v>19</v>
      </c>
      <c r="AU22" s="128">
        <v>20</v>
      </c>
      <c r="AV22" s="129">
        <v>21</v>
      </c>
      <c r="AW22" s="138">
        <v>22</v>
      </c>
      <c r="AX22" s="128">
        <v>23</v>
      </c>
      <c r="AY22" s="129">
        <v>24</v>
      </c>
      <c r="AZ22" s="138">
        <v>25</v>
      </c>
      <c r="BA22" s="128">
        <v>26</v>
      </c>
      <c r="BB22" s="129">
        <v>27</v>
      </c>
      <c r="BC22" s="138">
        <v>28</v>
      </c>
      <c r="BD22" s="128">
        <v>29</v>
      </c>
      <c r="BE22" s="129">
        <v>30</v>
      </c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</row>
    <row r="23" spans="2:88" s="23" customFormat="1" ht="49.5" customHeight="1" thickBot="1" x14ac:dyDescent="0.7">
      <c r="B23" s="171" t="s">
        <v>69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3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</row>
    <row r="24" spans="2:88" s="8" customFormat="1" ht="50.1" customHeight="1" thickBot="1" x14ac:dyDescent="0.25">
      <c r="B24" s="174" t="s">
        <v>83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</row>
    <row r="25" spans="2:88" s="140" customFormat="1" ht="108" customHeight="1" x14ac:dyDescent="0.2">
      <c r="B25" s="277">
        <v>1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9" t="s">
        <v>93</v>
      </c>
      <c r="U25" s="279"/>
      <c r="V25" s="280"/>
      <c r="W25" s="281" t="s">
        <v>95</v>
      </c>
      <c r="X25" s="282"/>
      <c r="Y25" s="282"/>
      <c r="Z25" s="282"/>
      <c r="AA25" s="282"/>
      <c r="AB25" s="282"/>
      <c r="AC25" s="282"/>
      <c r="AD25" s="283"/>
      <c r="AE25" s="284">
        <f>AF25/30</f>
        <v>1</v>
      </c>
      <c r="AF25" s="285">
        <v>30</v>
      </c>
      <c r="AG25" s="286">
        <f>AH25+AJ25+AL25</f>
        <v>18</v>
      </c>
      <c r="AH25" s="287">
        <v>12</v>
      </c>
      <c r="AI25" s="287"/>
      <c r="AJ25" s="287">
        <v>6</v>
      </c>
      <c r="AK25" s="287"/>
      <c r="AL25" s="287"/>
      <c r="AM25" s="287"/>
      <c r="AN25" s="288"/>
      <c r="AO25" s="289">
        <f>AF25-AG25</f>
        <v>12</v>
      </c>
      <c r="AP25" s="290"/>
      <c r="AQ25" s="291"/>
      <c r="AR25" s="291"/>
      <c r="AS25" s="292"/>
      <c r="AT25" s="290"/>
      <c r="AU25" s="291"/>
      <c r="AV25" s="291"/>
      <c r="AW25" s="293"/>
      <c r="AX25" s="294"/>
      <c r="AY25" s="295"/>
      <c r="AZ25" s="295"/>
      <c r="BA25" s="296"/>
      <c r="BB25" s="297">
        <f>SUM(BC25:BE25)</f>
        <v>1</v>
      </c>
      <c r="BC25" s="298">
        <v>0.7</v>
      </c>
      <c r="BD25" s="298">
        <v>0.3</v>
      </c>
      <c r="BE25" s="299"/>
    </row>
    <row r="26" spans="2:88" s="140" customFormat="1" ht="111.75" customHeight="1" x14ac:dyDescent="0.2">
      <c r="B26" s="300">
        <v>2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2" t="s">
        <v>94</v>
      </c>
      <c r="U26" s="302"/>
      <c r="V26" s="303"/>
      <c r="W26" s="304" t="s">
        <v>127</v>
      </c>
      <c r="X26" s="305"/>
      <c r="Y26" s="305"/>
      <c r="Z26" s="305"/>
      <c r="AA26" s="305"/>
      <c r="AB26" s="305"/>
      <c r="AC26" s="305"/>
      <c r="AD26" s="306"/>
      <c r="AE26" s="307">
        <f>AF26/30</f>
        <v>2</v>
      </c>
      <c r="AF26" s="308">
        <v>60</v>
      </c>
      <c r="AG26" s="309">
        <f>AH26+AJ26+AL26</f>
        <v>36</v>
      </c>
      <c r="AH26" s="310">
        <v>24</v>
      </c>
      <c r="AI26" s="310"/>
      <c r="AJ26" s="310">
        <v>12</v>
      </c>
      <c r="AK26" s="310"/>
      <c r="AL26" s="310"/>
      <c r="AM26" s="310"/>
      <c r="AN26" s="311"/>
      <c r="AO26" s="312">
        <f>AF26-AG26</f>
        <v>24</v>
      </c>
      <c r="AP26" s="313"/>
      <c r="AQ26" s="314">
        <v>2</v>
      </c>
      <c r="AR26" s="314">
        <v>2</v>
      </c>
      <c r="AS26" s="315"/>
      <c r="AT26" s="313"/>
      <c r="AU26" s="314"/>
      <c r="AV26" s="314"/>
      <c r="AW26" s="316"/>
      <c r="AX26" s="317"/>
      <c r="AY26" s="318"/>
      <c r="AZ26" s="318"/>
      <c r="BA26" s="319"/>
      <c r="BB26" s="320">
        <f>SUM(BC26:BE26)</f>
        <v>2</v>
      </c>
      <c r="BC26" s="321">
        <v>1.3</v>
      </c>
      <c r="BD26" s="321">
        <v>0.7</v>
      </c>
      <c r="BE26" s="322"/>
    </row>
    <row r="27" spans="2:88" s="140" customFormat="1" ht="99.75" customHeight="1" x14ac:dyDescent="0.2">
      <c r="B27" s="300">
        <v>3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23" t="s">
        <v>114</v>
      </c>
      <c r="U27" s="323"/>
      <c r="V27" s="324"/>
      <c r="W27" s="325" t="s">
        <v>115</v>
      </c>
      <c r="X27" s="326"/>
      <c r="Y27" s="326"/>
      <c r="Z27" s="326"/>
      <c r="AA27" s="326"/>
      <c r="AB27" s="326"/>
      <c r="AC27" s="326"/>
      <c r="AD27" s="327"/>
      <c r="AE27" s="328">
        <f>AF27/30</f>
        <v>2</v>
      </c>
      <c r="AF27" s="329">
        <v>60</v>
      </c>
      <c r="AG27" s="328">
        <f>AH27+AJ27+AL27</f>
        <v>36</v>
      </c>
      <c r="AH27" s="330">
        <v>18</v>
      </c>
      <c r="AI27" s="330"/>
      <c r="AJ27" s="330">
        <v>18</v>
      </c>
      <c r="AK27" s="330"/>
      <c r="AL27" s="331"/>
      <c r="AM27" s="330"/>
      <c r="AN27" s="329"/>
      <c r="AO27" s="332">
        <f>AF27-AG27</f>
        <v>24</v>
      </c>
      <c r="AP27" s="333"/>
      <c r="AQ27" s="334">
        <v>2</v>
      </c>
      <c r="AR27" s="334">
        <v>2</v>
      </c>
      <c r="AS27" s="335"/>
      <c r="AT27" s="336"/>
      <c r="AU27" s="334"/>
      <c r="AV27" s="334"/>
      <c r="AW27" s="335"/>
      <c r="AX27" s="333"/>
      <c r="AY27" s="334"/>
      <c r="AZ27" s="334"/>
      <c r="BA27" s="337"/>
      <c r="BB27" s="338">
        <f>SUM(BC27:BE27)</f>
        <v>2</v>
      </c>
      <c r="BC27" s="339">
        <v>1</v>
      </c>
      <c r="BD27" s="339">
        <v>1</v>
      </c>
      <c r="BE27" s="340"/>
    </row>
    <row r="28" spans="2:88" s="140" customFormat="1" ht="102" customHeight="1" x14ac:dyDescent="0.2">
      <c r="B28" s="300">
        <v>4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41" t="s">
        <v>87</v>
      </c>
      <c r="U28" s="341"/>
      <c r="V28" s="342"/>
      <c r="W28" s="325" t="s">
        <v>96</v>
      </c>
      <c r="X28" s="326"/>
      <c r="Y28" s="326"/>
      <c r="Z28" s="326"/>
      <c r="AA28" s="326"/>
      <c r="AB28" s="326"/>
      <c r="AC28" s="326"/>
      <c r="AD28" s="327"/>
      <c r="AE28" s="307">
        <f>AF28/30</f>
        <v>3</v>
      </c>
      <c r="AF28" s="308">
        <v>90</v>
      </c>
      <c r="AG28" s="309">
        <f>AH28+AJ28+AL28</f>
        <v>54</v>
      </c>
      <c r="AH28" s="310">
        <v>18</v>
      </c>
      <c r="AI28" s="310"/>
      <c r="AJ28" s="310">
        <v>36</v>
      </c>
      <c r="AK28" s="310"/>
      <c r="AL28" s="311"/>
      <c r="AM28" s="310"/>
      <c r="AN28" s="308"/>
      <c r="AO28" s="312">
        <f>AF28-AG28</f>
        <v>36</v>
      </c>
      <c r="AP28" s="313"/>
      <c r="AQ28" s="314">
        <v>1</v>
      </c>
      <c r="AR28" s="314">
        <v>1</v>
      </c>
      <c r="AS28" s="315"/>
      <c r="AT28" s="343"/>
      <c r="AU28" s="314"/>
      <c r="AV28" s="314"/>
      <c r="AW28" s="315"/>
      <c r="AX28" s="317">
        <f>SUM(AY28:BA28)</f>
        <v>3</v>
      </c>
      <c r="AY28" s="344">
        <v>1</v>
      </c>
      <c r="AZ28" s="344">
        <v>2</v>
      </c>
      <c r="BA28" s="345"/>
      <c r="BB28" s="346"/>
      <c r="BC28" s="347"/>
      <c r="BD28" s="347"/>
      <c r="BE28" s="348"/>
    </row>
    <row r="29" spans="2:88" s="140" customFormat="1" ht="169.5" customHeight="1" thickBot="1" x14ac:dyDescent="0.25">
      <c r="B29" s="300">
        <v>5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41" t="s">
        <v>109</v>
      </c>
      <c r="U29" s="341"/>
      <c r="V29" s="342"/>
      <c r="W29" s="325" t="s">
        <v>97</v>
      </c>
      <c r="X29" s="326"/>
      <c r="Y29" s="326"/>
      <c r="Z29" s="326"/>
      <c r="AA29" s="326"/>
      <c r="AB29" s="326"/>
      <c r="AC29" s="326"/>
      <c r="AD29" s="327"/>
      <c r="AE29" s="307">
        <f>AF29/30</f>
        <v>3</v>
      </c>
      <c r="AF29" s="349">
        <v>90</v>
      </c>
      <c r="AG29" s="309">
        <f>AH29+AJ29+AL29</f>
        <v>72</v>
      </c>
      <c r="AH29" s="310"/>
      <c r="AI29" s="310"/>
      <c r="AJ29" s="310">
        <v>72</v>
      </c>
      <c r="AK29" s="310"/>
      <c r="AL29" s="311"/>
      <c r="AM29" s="310"/>
      <c r="AN29" s="308"/>
      <c r="AO29" s="312">
        <f>AF29-AG29</f>
        <v>18</v>
      </c>
      <c r="AP29" s="313"/>
      <c r="AQ29" s="314">
        <v>2</v>
      </c>
      <c r="AR29" s="314">
        <v>1</v>
      </c>
      <c r="AS29" s="315"/>
      <c r="AT29" s="343"/>
      <c r="AU29" s="314"/>
      <c r="AV29" s="314"/>
      <c r="AW29" s="315">
        <v>1</v>
      </c>
      <c r="AX29" s="317">
        <f>SUM(AY29:BA29)</f>
        <v>2</v>
      </c>
      <c r="AY29" s="344"/>
      <c r="AZ29" s="344">
        <v>2</v>
      </c>
      <c r="BA29" s="322"/>
      <c r="BB29" s="317">
        <f>SUM(BC29:BE29)</f>
        <v>2</v>
      </c>
      <c r="BC29" s="344"/>
      <c r="BD29" s="344">
        <v>2</v>
      </c>
      <c r="BE29" s="322"/>
    </row>
    <row r="30" spans="2:88" s="116" customFormat="1" ht="54.75" customHeight="1" thickBot="1" x14ac:dyDescent="0.75">
      <c r="B30" s="350"/>
      <c r="C30" s="351"/>
      <c r="D30" s="352" t="s">
        <v>84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4">
        <f>SUM(AE25:AE29)</f>
        <v>11</v>
      </c>
      <c r="AF30" s="355">
        <f t="shared" ref="AF30:AO30" si="0">SUM(AF25:AF29)</f>
        <v>330</v>
      </c>
      <c r="AG30" s="356">
        <f t="shared" si="0"/>
        <v>216</v>
      </c>
      <c r="AH30" s="357">
        <f t="shared" si="0"/>
        <v>72</v>
      </c>
      <c r="AI30" s="357">
        <f t="shared" si="0"/>
        <v>0</v>
      </c>
      <c r="AJ30" s="357">
        <f t="shared" si="0"/>
        <v>144</v>
      </c>
      <c r="AK30" s="357">
        <f t="shared" si="0"/>
        <v>0</v>
      </c>
      <c r="AL30" s="357">
        <f t="shared" si="0"/>
        <v>0</v>
      </c>
      <c r="AM30" s="357">
        <f t="shared" si="0"/>
        <v>0</v>
      </c>
      <c r="AN30" s="355">
        <f t="shared" si="0"/>
        <v>0</v>
      </c>
      <c r="AO30" s="354">
        <f t="shared" si="0"/>
        <v>114</v>
      </c>
      <c r="AP30" s="358">
        <f>COUNT(AP25:AP29)</f>
        <v>0</v>
      </c>
      <c r="AQ30" s="359">
        <f t="shared" ref="AQ30:AW30" si="1">COUNT(AQ25:AQ29)</f>
        <v>4</v>
      </c>
      <c r="AR30" s="359">
        <f t="shared" si="1"/>
        <v>4</v>
      </c>
      <c r="AS30" s="360">
        <f t="shared" si="1"/>
        <v>0</v>
      </c>
      <c r="AT30" s="361">
        <f t="shared" si="1"/>
        <v>0</v>
      </c>
      <c r="AU30" s="361">
        <f t="shared" si="1"/>
        <v>0</v>
      </c>
      <c r="AV30" s="361">
        <f t="shared" si="1"/>
        <v>0</v>
      </c>
      <c r="AW30" s="362">
        <f t="shared" si="1"/>
        <v>1</v>
      </c>
      <c r="AX30" s="363">
        <f>SUM(AX25:AX29)</f>
        <v>5</v>
      </c>
      <c r="AY30" s="364">
        <f t="shared" ref="AY30:BA30" si="2">SUM(AY25:AY29)</f>
        <v>1</v>
      </c>
      <c r="AZ30" s="364">
        <f t="shared" si="2"/>
        <v>4</v>
      </c>
      <c r="BA30" s="365">
        <f t="shared" si="2"/>
        <v>0</v>
      </c>
      <c r="BB30" s="363">
        <f>SUM(BB25:BB29)</f>
        <v>7</v>
      </c>
      <c r="BC30" s="364">
        <f t="shared" ref="BC30" si="3">SUM(BC25:BC29)</f>
        <v>3</v>
      </c>
      <c r="BD30" s="364">
        <f t="shared" ref="BD30" si="4">SUM(BD25:BD29)</f>
        <v>4</v>
      </c>
      <c r="BE30" s="365">
        <f t="shared" ref="BE30" si="5">SUM(BE25:BE29)</f>
        <v>0</v>
      </c>
      <c r="BF30" s="117"/>
      <c r="BG30" s="118"/>
      <c r="BH30" s="119"/>
      <c r="BI30" s="120"/>
      <c r="BJ30" s="120"/>
    </row>
    <row r="31" spans="2:88" s="116" customFormat="1" ht="81.75" customHeight="1" thickBot="1" x14ac:dyDescent="0.75">
      <c r="B31" s="366"/>
      <c r="C31" s="367"/>
      <c r="D31" s="368" t="s">
        <v>85</v>
      </c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70" t="s">
        <v>85</v>
      </c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121"/>
      <c r="BH31" s="122"/>
      <c r="BI31" s="120"/>
      <c r="BJ31" s="120"/>
    </row>
    <row r="32" spans="2:88" s="140" customFormat="1" ht="143.25" customHeight="1" x14ac:dyDescent="0.2">
      <c r="B32" s="300">
        <v>6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23" t="s">
        <v>88</v>
      </c>
      <c r="U32" s="323"/>
      <c r="V32" s="324"/>
      <c r="W32" s="281" t="s">
        <v>49</v>
      </c>
      <c r="X32" s="372"/>
      <c r="Y32" s="372"/>
      <c r="Z32" s="372"/>
      <c r="AA32" s="372"/>
      <c r="AB32" s="372"/>
      <c r="AC32" s="372"/>
      <c r="AD32" s="373"/>
      <c r="AE32" s="284">
        <f>AF32/30</f>
        <v>5</v>
      </c>
      <c r="AF32" s="285">
        <v>150</v>
      </c>
      <c r="AG32" s="286">
        <f>AH32+AJ32+AL32</f>
        <v>54</v>
      </c>
      <c r="AH32" s="287">
        <v>36</v>
      </c>
      <c r="AI32" s="287"/>
      <c r="AJ32" s="287"/>
      <c r="AK32" s="287"/>
      <c r="AL32" s="287">
        <v>18</v>
      </c>
      <c r="AM32" s="287"/>
      <c r="AN32" s="288"/>
      <c r="AO32" s="289">
        <f>AF32-AG32</f>
        <v>96</v>
      </c>
      <c r="AP32" s="374">
        <v>1</v>
      </c>
      <c r="AQ32" s="375"/>
      <c r="AR32" s="375">
        <v>1</v>
      </c>
      <c r="AS32" s="376"/>
      <c r="AT32" s="377"/>
      <c r="AU32" s="378"/>
      <c r="AV32" s="378"/>
      <c r="AW32" s="379"/>
      <c r="AX32" s="294">
        <f>SUM(AY32:BA32)</f>
        <v>3</v>
      </c>
      <c r="AY32" s="380">
        <v>2</v>
      </c>
      <c r="AZ32" s="380"/>
      <c r="BA32" s="299">
        <v>1</v>
      </c>
      <c r="BB32" s="294"/>
      <c r="BC32" s="380"/>
      <c r="BD32" s="380"/>
      <c r="BE32" s="381"/>
    </row>
    <row r="33" spans="1:88" s="140" customFormat="1" ht="147" customHeight="1" x14ac:dyDescent="0.2">
      <c r="B33" s="300">
        <v>7</v>
      </c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41" t="s">
        <v>89</v>
      </c>
      <c r="U33" s="341"/>
      <c r="V33" s="342"/>
      <c r="W33" s="325" t="s">
        <v>49</v>
      </c>
      <c r="X33" s="326"/>
      <c r="Y33" s="326"/>
      <c r="Z33" s="326"/>
      <c r="AA33" s="326"/>
      <c r="AB33" s="326"/>
      <c r="AC33" s="326"/>
      <c r="AD33" s="327"/>
      <c r="AE33" s="307">
        <f>AF33/30</f>
        <v>1</v>
      </c>
      <c r="AF33" s="308">
        <v>30</v>
      </c>
      <c r="AG33" s="309"/>
      <c r="AH33" s="310"/>
      <c r="AI33" s="310"/>
      <c r="AJ33" s="310"/>
      <c r="AK33" s="310"/>
      <c r="AL33" s="310"/>
      <c r="AM33" s="310"/>
      <c r="AN33" s="311"/>
      <c r="AO33" s="312">
        <f>AF33-AG33</f>
        <v>30</v>
      </c>
      <c r="AP33" s="382"/>
      <c r="AQ33" s="383">
        <v>1</v>
      </c>
      <c r="AR33" s="383"/>
      <c r="AS33" s="384"/>
      <c r="AT33" s="385">
        <v>1</v>
      </c>
      <c r="AU33" s="386"/>
      <c r="AV33" s="386"/>
      <c r="AW33" s="387"/>
      <c r="AX33" s="317"/>
      <c r="AY33" s="344"/>
      <c r="AZ33" s="344"/>
      <c r="BA33" s="322"/>
      <c r="BB33" s="317"/>
      <c r="BC33" s="344"/>
      <c r="BD33" s="344"/>
      <c r="BE33" s="345"/>
    </row>
    <row r="34" spans="1:88" s="140" customFormat="1" ht="143.25" customHeight="1" x14ac:dyDescent="0.2">
      <c r="B34" s="300">
        <v>8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41" t="s">
        <v>90</v>
      </c>
      <c r="U34" s="341"/>
      <c r="V34" s="342"/>
      <c r="W34" s="325" t="s">
        <v>49</v>
      </c>
      <c r="X34" s="326"/>
      <c r="Y34" s="326"/>
      <c r="Z34" s="326"/>
      <c r="AA34" s="326"/>
      <c r="AB34" s="326"/>
      <c r="AC34" s="326"/>
      <c r="AD34" s="327"/>
      <c r="AE34" s="307">
        <f>AF34/30</f>
        <v>6.5</v>
      </c>
      <c r="AF34" s="308">
        <v>195</v>
      </c>
      <c r="AG34" s="309">
        <f>AH34+AJ34+AL34</f>
        <v>72</v>
      </c>
      <c r="AH34" s="310">
        <v>36</v>
      </c>
      <c r="AI34" s="310"/>
      <c r="AJ34" s="310"/>
      <c r="AK34" s="310"/>
      <c r="AL34" s="310">
        <v>36</v>
      </c>
      <c r="AM34" s="310"/>
      <c r="AN34" s="311"/>
      <c r="AO34" s="312">
        <f>AF34-AG34</f>
        <v>123</v>
      </c>
      <c r="AP34" s="382">
        <v>1</v>
      </c>
      <c r="AQ34" s="383"/>
      <c r="AR34" s="383">
        <v>1</v>
      </c>
      <c r="AS34" s="384"/>
      <c r="AT34" s="388"/>
      <c r="AU34" s="386"/>
      <c r="AV34" s="386"/>
      <c r="AW34" s="387"/>
      <c r="AX34" s="317">
        <f>SUM(AY34:BA34)</f>
        <v>4</v>
      </c>
      <c r="AY34" s="344">
        <v>2</v>
      </c>
      <c r="AZ34" s="344"/>
      <c r="BA34" s="322">
        <v>2</v>
      </c>
      <c r="BB34" s="317"/>
      <c r="BC34" s="344"/>
      <c r="BD34" s="344"/>
      <c r="BE34" s="345"/>
    </row>
    <row r="35" spans="1:88" s="140" customFormat="1" ht="150.75" customHeight="1" x14ac:dyDescent="0.2">
      <c r="B35" s="300">
        <v>9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23" t="s">
        <v>91</v>
      </c>
      <c r="U35" s="323"/>
      <c r="V35" s="324"/>
      <c r="W35" s="325" t="s">
        <v>49</v>
      </c>
      <c r="X35" s="326"/>
      <c r="Y35" s="326"/>
      <c r="Z35" s="326"/>
      <c r="AA35" s="326"/>
      <c r="AB35" s="326"/>
      <c r="AC35" s="326"/>
      <c r="AD35" s="327"/>
      <c r="AE35" s="307">
        <f>AF35/30</f>
        <v>5</v>
      </c>
      <c r="AF35" s="308">
        <v>150</v>
      </c>
      <c r="AG35" s="309">
        <f>AH35+AJ35+AL35</f>
        <v>54</v>
      </c>
      <c r="AH35" s="310">
        <v>36</v>
      </c>
      <c r="AI35" s="310"/>
      <c r="AJ35" s="310"/>
      <c r="AK35" s="310"/>
      <c r="AL35" s="310">
        <v>18</v>
      </c>
      <c r="AM35" s="310"/>
      <c r="AN35" s="311"/>
      <c r="AO35" s="312">
        <f>AF35-AG35</f>
        <v>96</v>
      </c>
      <c r="AP35" s="382">
        <v>1</v>
      </c>
      <c r="AQ35" s="383"/>
      <c r="AR35" s="383">
        <v>1</v>
      </c>
      <c r="AS35" s="384"/>
      <c r="AT35" s="388"/>
      <c r="AU35" s="386"/>
      <c r="AV35" s="386"/>
      <c r="AW35" s="387"/>
      <c r="AX35" s="317">
        <f>SUM(AY35:BA35)</f>
        <v>3</v>
      </c>
      <c r="AY35" s="344">
        <v>2</v>
      </c>
      <c r="AZ35" s="344"/>
      <c r="BA35" s="322">
        <v>1</v>
      </c>
      <c r="BB35" s="317"/>
      <c r="BC35" s="344"/>
      <c r="BD35" s="344"/>
      <c r="BE35" s="345"/>
    </row>
    <row r="36" spans="1:88" s="140" customFormat="1" ht="162" customHeight="1" thickBot="1" x14ac:dyDescent="0.25">
      <c r="B36" s="300">
        <v>10</v>
      </c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23" t="s">
        <v>92</v>
      </c>
      <c r="U36" s="323"/>
      <c r="V36" s="324"/>
      <c r="W36" s="389" t="s">
        <v>49</v>
      </c>
      <c r="X36" s="390"/>
      <c r="Y36" s="390"/>
      <c r="Z36" s="390"/>
      <c r="AA36" s="390"/>
      <c r="AB36" s="390"/>
      <c r="AC36" s="390"/>
      <c r="AD36" s="391"/>
      <c r="AE36" s="392">
        <f>AF36/30</f>
        <v>5</v>
      </c>
      <c r="AF36" s="349">
        <v>150</v>
      </c>
      <c r="AG36" s="393">
        <f>AH36+AJ36+AL36</f>
        <v>72</v>
      </c>
      <c r="AH36" s="394">
        <v>36</v>
      </c>
      <c r="AI36" s="394"/>
      <c r="AJ36" s="394"/>
      <c r="AK36" s="394"/>
      <c r="AL36" s="394">
        <v>36</v>
      </c>
      <c r="AM36" s="394"/>
      <c r="AN36" s="395"/>
      <c r="AO36" s="396">
        <f>AF36-AG36</f>
        <v>78</v>
      </c>
      <c r="AP36" s="397"/>
      <c r="AQ36" s="398">
        <v>1</v>
      </c>
      <c r="AR36" s="398">
        <v>1</v>
      </c>
      <c r="AS36" s="399"/>
      <c r="AT36" s="400"/>
      <c r="AU36" s="401"/>
      <c r="AV36" s="401"/>
      <c r="AW36" s="402"/>
      <c r="AX36" s="403">
        <f>SUM(AY36:BA36)</f>
        <v>4</v>
      </c>
      <c r="AY36" s="404">
        <v>2</v>
      </c>
      <c r="AZ36" s="404"/>
      <c r="BA36" s="405">
        <v>2</v>
      </c>
      <c r="BB36" s="403"/>
      <c r="BC36" s="404"/>
      <c r="BD36" s="404"/>
      <c r="BE36" s="406"/>
    </row>
    <row r="37" spans="1:88" s="8" customFormat="1" ht="50.1" customHeight="1" thickBot="1" x14ac:dyDescent="0.25">
      <c r="B37" s="370" t="s">
        <v>86</v>
      </c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1"/>
      <c r="AN37" s="371"/>
      <c r="AO37" s="371"/>
      <c r="AP37" s="371"/>
      <c r="AQ37" s="371"/>
      <c r="AR37" s="371"/>
      <c r="AS37" s="371"/>
      <c r="AT37" s="371"/>
      <c r="AU37" s="371"/>
      <c r="AV37" s="371"/>
      <c r="AW37" s="371"/>
      <c r="AX37" s="371"/>
      <c r="AY37" s="371"/>
      <c r="AZ37" s="371"/>
      <c r="BA37" s="371"/>
      <c r="BB37" s="371"/>
      <c r="BC37" s="371"/>
      <c r="BD37" s="371"/>
      <c r="BE37" s="407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</row>
    <row r="38" spans="1:88" s="8" customFormat="1" ht="161.25" customHeight="1" x14ac:dyDescent="0.2">
      <c r="B38" s="408">
        <v>11</v>
      </c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10" t="s">
        <v>98</v>
      </c>
      <c r="U38" s="410"/>
      <c r="V38" s="411"/>
      <c r="W38" s="412" t="s">
        <v>49</v>
      </c>
      <c r="X38" s="413"/>
      <c r="Y38" s="413"/>
      <c r="Z38" s="413"/>
      <c r="AA38" s="413"/>
      <c r="AB38" s="413"/>
      <c r="AC38" s="413"/>
      <c r="AD38" s="414"/>
      <c r="AE38" s="284">
        <f>AF38/30</f>
        <v>2</v>
      </c>
      <c r="AF38" s="288">
        <v>60</v>
      </c>
      <c r="AG38" s="284">
        <f>AH38+AJ38+AL38</f>
        <v>27</v>
      </c>
      <c r="AH38" s="287">
        <v>9</v>
      </c>
      <c r="AI38" s="287"/>
      <c r="AJ38" s="287">
        <v>18</v>
      </c>
      <c r="AK38" s="287"/>
      <c r="AL38" s="288"/>
      <c r="AM38" s="287"/>
      <c r="AN38" s="285"/>
      <c r="AO38" s="289">
        <f>AF38-AG38</f>
        <v>33</v>
      </c>
      <c r="AP38" s="415"/>
      <c r="AQ38" s="416">
        <v>1</v>
      </c>
      <c r="AR38" s="416"/>
      <c r="AS38" s="417"/>
      <c r="AT38" s="415"/>
      <c r="AU38" s="416"/>
      <c r="AV38" s="416"/>
      <c r="AW38" s="417"/>
      <c r="AX38" s="418">
        <f>SUM(AY38:BA38)</f>
        <v>1.5</v>
      </c>
      <c r="AY38" s="321">
        <f>9/18</f>
        <v>0.5</v>
      </c>
      <c r="AZ38" s="344">
        <v>1</v>
      </c>
      <c r="BA38" s="322"/>
      <c r="BB38" s="419"/>
      <c r="BC38" s="380"/>
      <c r="BD38" s="380"/>
      <c r="BE38" s="299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</row>
    <row r="39" spans="1:88" s="8" customFormat="1" ht="172.5" customHeight="1" thickBot="1" x14ac:dyDescent="0.25">
      <c r="B39" s="420">
        <v>12</v>
      </c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2" t="s">
        <v>99</v>
      </c>
      <c r="U39" s="422"/>
      <c r="V39" s="423"/>
      <c r="W39" s="424" t="s">
        <v>49</v>
      </c>
      <c r="X39" s="425"/>
      <c r="Y39" s="425"/>
      <c r="Z39" s="425"/>
      <c r="AA39" s="425"/>
      <c r="AB39" s="425"/>
      <c r="AC39" s="425"/>
      <c r="AD39" s="426"/>
      <c r="AE39" s="392">
        <f>AF39/30</f>
        <v>2</v>
      </c>
      <c r="AF39" s="395">
        <v>60</v>
      </c>
      <c r="AG39" s="392">
        <f>AH39+AJ39+AL39</f>
        <v>18</v>
      </c>
      <c r="AH39" s="394"/>
      <c r="AI39" s="394"/>
      <c r="AJ39" s="394">
        <v>18</v>
      </c>
      <c r="AK39" s="394"/>
      <c r="AL39" s="395"/>
      <c r="AM39" s="394"/>
      <c r="AN39" s="349"/>
      <c r="AO39" s="396">
        <f>AF39-AG39</f>
        <v>42</v>
      </c>
      <c r="AP39" s="336"/>
      <c r="AQ39" s="334">
        <v>2</v>
      </c>
      <c r="AR39" s="334"/>
      <c r="AS39" s="335"/>
      <c r="AT39" s="336"/>
      <c r="AU39" s="334"/>
      <c r="AV39" s="334"/>
      <c r="AW39" s="335"/>
      <c r="AX39" s="427"/>
      <c r="AY39" s="428"/>
      <c r="AZ39" s="428"/>
      <c r="BA39" s="429"/>
      <c r="BB39" s="317">
        <f>SUM(BC39:BE39)</f>
        <v>1</v>
      </c>
      <c r="BC39" s="344"/>
      <c r="BD39" s="344">
        <v>1</v>
      </c>
      <c r="BE39" s="322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</row>
    <row r="40" spans="1:88" s="8" customFormat="1" ht="72" customHeight="1" thickBot="1" x14ac:dyDescent="0.25">
      <c r="B40" s="430" t="s">
        <v>70</v>
      </c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2">
        <f>SUM(AE32:AE39)</f>
        <v>26.5</v>
      </c>
      <c r="AF40" s="433">
        <f t="shared" ref="AF40:BA40" si="6">SUM(AF32:AF39)</f>
        <v>795</v>
      </c>
      <c r="AG40" s="434">
        <f t="shared" si="6"/>
        <v>297</v>
      </c>
      <c r="AH40" s="435">
        <f t="shared" si="6"/>
        <v>153</v>
      </c>
      <c r="AI40" s="435">
        <f t="shared" si="6"/>
        <v>0</v>
      </c>
      <c r="AJ40" s="435">
        <f t="shared" si="6"/>
        <v>36</v>
      </c>
      <c r="AK40" s="435">
        <f t="shared" si="6"/>
        <v>0</v>
      </c>
      <c r="AL40" s="435">
        <f t="shared" si="6"/>
        <v>108</v>
      </c>
      <c r="AM40" s="435">
        <f t="shared" si="6"/>
        <v>0</v>
      </c>
      <c r="AN40" s="436">
        <f t="shared" si="6"/>
        <v>0</v>
      </c>
      <c r="AO40" s="433">
        <f t="shared" si="6"/>
        <v>498</v>
      </c>
      <c r="AP40" s="434">
        <f>COUNT(AP32:AP39)</f>
        <v>3</v>
      </c>
      <c r="AQ40" s="435">
        <f t="shared" ref="AQ40:AR40" si="7">COUNT(AQ32:AQ39)</f>
        <v>4</v>
      </c>
      <c r="AR40" s="435">
        <f t="shared" si="7"/>
        <v>4</v>
      </c>
      <c r="AS40" s="436">
        <f t="shared" si="6"/>
        <v>0</v>
      </c>
      <c r="AT40" s="434">
        <f t="shared" si="6"/>
        <v>1</v>
      </c>
      <c r="AU40" s="435">
        <f t="shared" si="6"/>
        <v>0</v>
      </c>
      <c r="AV40" s="435">
        <f t="shared" si="6"/>
        <v>0</v>
      </c>
      <c r="AW40" s="436">
        <v>0</v>
      </c>
      <c r="AX40" s="437">
        <f t="shared" si="6"/>
        <v>15.5</v>
      </c>
      <c r="AY40" s="438">
        <f t="shared" si="6"/>
        <v>8.5</v>
      </c>
      <c r="AZ40" s="435">
        <f t="shared" si="6"/>
        <v>1</v>
      </c>
      <c r="BA40" s="436">
        <f t="shared" si="6"/>
        <v>6</v>
      </c>
      <c r="BB40" s="434">
        <f t="shared" ref="BB40" si="8">SUM(BB32:BB39)</f>
        <v>1</v>
      </c>
      <c r="BC40" s="435">
        <f t="shared" ref="BC40" si="9">SUM(BC32:BC39)</f>
        <v>0</v>
      </c>
      <c r="BD40" s="435">
        <f t="shared" ref="BD40" si="10">SUM(BD32:BD39)</f>
        <v>1</v>
      </c>
      <c r="BE40" s="436">
        <f t="shared" ref="BE40" si="11">SUM(BE32:BE39)</f>
        <v>0</v>
      </c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</row>
    <row r="41" spans="1:88" s="36" customFormat="1" ht="70.5" customHeight="1" thickBot="1" x14ac:dyDescent="0.75">
      <c r="B41" s="439" t="s">
        <v>71</v>
      </c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1"/>
      <c r="AE41" s="442">
        <f>AE40+AE30</f>
        <v>37.5</v>
      </c>
      <c r="AF41" s="443">
        <f t="shared" ref="AF41:BE41" si="12">AF40+AF30</f>
        <v>1125</v>
      </c>
      <c r="AG41" s="444">
        <f t="shared" si="12"/>
        <v>513</v>
      </c>
      <c r="AH41" s="445">
        <f t="shared" si="12"/>
        <v>225</v>
      </c>
      <c r="AI41" s="445">
        <f t="shared" si="12"/>
        <v>0</v>
      </c>
      <c r="AJ41" s="445">
        <f t="shared" si="12"/>
        <v>180</v>
      </c>
      <c r="AK41" s="445">
        <f t="shared" si="12"/>
        <v>0</v>
      </c>
      <c r="AL41" s="445">
        <f t="shared" si="12"/>
        <v>108</v>
      </c>
      <c r="AM41" s="445">
        <f t="shared" si="12"/>
        <v>0</v>
      </c>
      <c r="AN41" s="446">
        <f t="shared" si="12"/>
        <v>0</v>
      </c>
      <c r="AO41" s="443">
        <f t="shared" si="12"/>
        <v>612</v>
      </c>
      <c r="AP41" s="444">
        <f t="shared" si="12"/>
        <v>3</v>
      </c>
      <c r="AQ41" s="445">
        <f t="shared" si="12"/>
        <v>8</v>
      </c>
      <c r="AR41" s="445">
        <f t="shared" si="12"/>
        <v>8</v>
      </c>
      <c r="AS41" s="446">
        <f t="shared" si="12"/>
        <v>0</v>
      </c>
      <c r="AT41" s="444">
        <f t="shared" si="12"/>
        <v>1</v>
      </c>
      <c r="AU41" s="445">
        <f t="shared" si="12"/>
        <v>0</v>
      </c>
      <c r="AV41" s="445">
        <f t="shared" si="12"/>
        <v>0</v>
      </c>
      <c r="AW41" s="446">
        <f t="shared" si="12"/>
        <v>1</v>
      </c>
      <c r="AX41" s="447">
        <f t="shared" si="12"/>
        <v>20.5</v>
      </c>
      <c r="AY41" s="448">
        <f t="shared" si="12"/>
        <v>9.5</v>
      </c>
      <c r="AZ41" s="445">
        <f t="shared" si="12"/>
        <v>5</v>
      </c>
      <c r="BA41" s="446">
        <f t="shared" si="12"/>
        <v>6</v>
      </c>
      <c r="BB41" s="444">
        <f t="shared" si="12"/>
        <v>8</v>
      </c>
      <c r="BC41" s="445">
        <f t="shared" si="12"/>
        <v>3</v>
      </c>
      <c r="BD41" s="445">
        <f t="shared" si="12"/>
        <v>5</v>
      </c>
      <c r="BE41" s="446">
        <f t="shared" si="12"/>
        <v>0</v>
      </c>
      <c r="BF41" s="35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</row>
    <row r="42" spans="1:88" s="37" customFormat="1" ht="45.75" customHeight="1" thickBot="1" x14ac:dyDescent="0.75">
      <c r="B42" s="449" t="s">
        <v>72</v>
      </c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0"/>
      <c r="AE42" s="450"/>
      <c r="AF42" s="450"/>
      <c r="AG42" s="450"/>
      <c r="AH42" s="450"/>
      <c r="AI42" s="450"/>
      <c r="AJ42" s="450"/>
      <c r="AK42" s="450"/>
      <c r="AL42" s="450"/>
      <c r="AM42" s="450"/>
      <c r="AN42" s="450"/>
      <c r="AO42" s="450"/>
      <c r="AP42" s="450"/>
      <c r="AQ42" s="450"/>
      <c r="AR42" s="450"/>
      <c r="AS42" s="450"/>
      <c r="AT42" s="450"/>
      <c r="AU42" s="450"/>
      <c r="AV42" s="450"/>
      <c r="AW42" s="450"/>
      <c r="AX42" s="450"/>
      <c r="AY42" s="450"/>
      <c r="AZ42" s="450"/>
      <c r="BA42" s="450"/>
      <c r="BB42" s="450"/>
      <c r="BC42" s="450"/>
      <c r="BD42" s="450"/>
      <c r="BE42" s="451"/>
      <c r="BF42" s="25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</row>
    <row r="43" spans="1:88" s="37" customFormat="1" ht="60.75" customHeight="1" thickBot="1" x14ac:dyDescent="0.55000000000000004">
      <c r="B43" s="452" t="s">
        <v>73</v>
      </c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  <c r="AL43" s="453"/>
      <c r="AM43" s="453"/>
      <c r="AN43" s="453"/>
      <c r="AO43" s="453"/>
      <c r="AP43" s="453"/>
      <c r="AQ43" s="453"/>
      <c r="AR43" s="453"/>
      <c r="AS43" s="453"/>
      <c r="AT43" s="453"/>
      <c r="AU43" s="453"/>
      <c r="AV43" s="453"/>
      <c r="AW43" s="453"/>
      <c r="AX43" s="453"/>
      <c r="AY43" s="453"/>
      <c r="AZ43" s="453"/>
      <c r="BA43" s="453"/>
      <c r="BB43" s="453"/>
      <c r="BC43" s="453"/>
      <c r="BD43" s="453"/>
      <c r="BE43" s="454"/>
      <c r="BF43" s="24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</row>
    <row r="44" spans="1:88" s="1" customFormat="1" ht="102.75" customHeight="1" thickBot="1" x14ac:dyDescent="0.75">
      <c r="A44" s="130"/>
      <c r="B44" s="455">
        <v>13</v>
      </c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7" t="s">
        <v>100</v>
      </c>
      <c r="U44" s="458"/>
      <c r="V44" s="459"/>
      <c r="W44" s="460"/>
      <c r="X44" s="461"/>
      <c r="Y44" s="461"/>
      <c r="Z44" s="461"/>
      <c r="AA44" s="461"/>
      <c r="AB44" s="461"/>
      <c r="AC44" s="461"/>
      <c r="AD44" s="462"/>
      <c r="AE44" s="463">
        <v>6</v>
      </c>
      <c r="AF44" s="464">
        <f t="shared" ref="AF44" si="13">AE44*30</f>
        <v>180</v>
      </c>
      <c r="AG44" s="465">
        <f>AH44+AJ44+AL44</f>
        <v>54</v>
      </c>
      <c r="AH44" s="466">
        <v>36</v>
      </c>
      <c r="AI44" s="466"/>
      <c r="AJ44" s="466"/>
      <c r="AK44" s="467"/>
      <c r="AL44" s="466">
        <v>18</v>
      </c>
      <c r="AM44" s="466"/>
      <c r="AN44" s="468"/>
      <c r="AO44" s="469">
        <f>AF44-AG44</f>
        <v>126</v>
      </c>
      <c r="AP44" s="470">
        <v>2</v>
      </c>
      <c r="AQ44" s="466"/>
      <c r="AR44" s="466">
        <v>2</v>
      </c>
      <c r="AS44" s="471"/>
      <c r="AT44" s="472"/>
      <c r="AU44" s="473"/>
      <c r="AV44" s="473"/>
      <c r="AW44" s="474"/>
      <c r="AX44" s="475"/>
      <c r="AY44" s="467"/>
      <c r="AZ44" s="476"/>
      <c r="BA44" s="467"/>
      <c r="BB44" s="475">
        <f>SUM(BC44:BE44)</f>
        <v>3</v>
      </c>
      <c r="BC44" s="467">
        <v>2</v>
      </c>
      <c r="BD44" s="476"/>
      <c r="BE44" s="477">
        <v>1</v>
      </c>
      <c r="BF44" s="131"/>
    </row>
    <row r="45" spans="1:88" s="1" customFormat="1" ht="147.75" customHeight="1" x14ac:dyDescent="0.7">
      <c r="A45" s="130"/>
      <c r="B45" s="478"/>
      <c r="C45" s="479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  <c r="T45" s="480" t="s">
        <v>122</v>
      </c>
      <c r="U45" s="481"/>
      <c r="V45" s="482"/>
      <c r="W45" s="483" t="s">
        <v>116</v>
      </c>
      <c r="X45" s="484"/>
      <c r="Y45" s="484"/>
      <c r="Z45" s="484"/>
      <c r="AA45" s="484"/>
      <c r="AB45" s="484"/>
      <c r="AC45" s="484"/>
      <c r="AD45" s="485"/>
      <c r="AE45" s="486"/>
      <c r="AF45" s="487"/>
      <c r="AG45" s="488"/>
      <c r="AH45" s="489"/>
      <c r="AI45" s="489"/>
      <c r="AJ45" s="489"/>
      <c r="AK45" s="490"/>
      <c r="AL45" s="489"/>
      <c r="AM45" s="489"/>
      <c r="AN45" s="491"/>
      <c r="AO45" s="492"/>
      <c r="AP45" s="493"/>
      <c r="AQ45" s="489"/>
      <c r="AR45" s="489"/>
      <c r="AS45" s="494"/>
      <c r="AT45" s="495"/>
      <c r="AU45" s="496"/>
      <c r="AV45" s="496"/>
      <c r="AW45" s="497"/>
      <c r="AX45" s="498"/>
      <c r="AY45" s="490"/>
      <c r="AZ45" s="499"/>
      <c r="BA45" s="490"/>
      <c r="BB45" s="498"/>
      <c r="BC45" s="490"/>
      <c r="BD45" s="499"/>
      <c r="BE45" s="500"/>
      <c r="BF45" s="131"/>
    </row>
    <row r="46" spans="1:88" s="1" customFormat="1" ht="147.75" customHeight="1" x14ac:dyDescent="0.7">
      <c r="A46" s="130"/>
      <c r="B46" s="501"/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3" t="s">
        <v>104</v>
      </c>
      <c r="U46" s="504"/>
      <c r="V46" s="505"/>
      <c r="W46" s="506" t="s">
        <v>49</v>
      </c>
      <c r="X46" s="507"/>
      <c r="Y46" s="507"/>
      <c r="Z46" s="507"/>
      <c r="AA46" s="507"/>
      <c r="AB46" s="507"/>
      <c r="AC46" s="507"/>
      <c r="AD46" s="508"/>
      <c r="AE46" s="509"/>
      <c r="AF46" s="510"/>
      <c r="AG46" s="511"/>
      <c r="AH46" s="512"/>
      <c r="AI46" s="512"/>
      <c r="AJ46" s="512"/>
      <c r="AK46" s="513"/>
      <c r="AL46" s="512"/>
      <c r="AM46" s="512"/>
      <c r="AN46" s="514"/>
      <c r="AO46" s="515"/>
      <c r="AP46" s="516"/>
      <c r="AQ46" s="512"/>
      <c r="AR46" s="512"/>
      <c r="AS46" s="517"/>
      <c r="AT46" s="518"/>
      <c r="AU46" s="519"/>
      <c r="AV46" s="519"/>
      <c r="AW46" s="520"/>
      <c r="AX46" s="521"/>
      <c r="AY46" s="513"/>
      <c r="AZ46" s="522"/>
      <c r="BA46" s="513"/>
      <c r="BB46" s="521"/>
      <c r="BC46" s="513"/>
      <c r="BD46" s="522"/>
      <c r="BE46" s="523"/>
      <c r="BF46" s="131"/>
    </row>
    <row r="47" spans="1:88" s="1" customFormat="1" ht="141" customHeight="1" thickBot="1" x14ac:dyDescent="0.75">
      <c r="A47" s="130"/>
      <c r="B47" s="524"/>
      <c r="C47" s="525"/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6" t="s">
        <v>117</v>
      </c>
      <c r="U47" s="527"/>
      <c r="V47" s="528"/>
      <c r="W47" s="529" t="s">
        <v>118</v>
      </c>
      <c r="X47" s="530"/>
      <c r="Y47" s="530"/>
      <c r="Z47" s="530"/>
      <c r="AA47" s="530"/>
      <c r="AB47" s="530"/>
      <c r="AC47" s="530"/>
      <c r="AD47" s="531"/>
      <c r="AE47" s="532"/>
      <c r="AF47" s="533"/>
      <c r="AG47" s="534"/>
      <c r="AH47" s="535"/>
      <c r="AI47" s="535"/>
      <c r="AJ47" s="535"/>
      <c r="AK47" s="536"/>
      <c r="AL47" s="535"/>
      <c r="AM47" s="535"/>
      <c r="AN47" s="537"/>
      <c r="AO47" s="538"/>
      <c r="AP47" s="539"/>
      <c r="AQ47" s="535"/>
      <c r="AR47" s="535"/>
      <c r="AS47" s="540"/>
      <c r="AT47" s="541"/>
      <c r="AU47" s="542"/>
      <c r="AV47" s="542"/>
      <c r="AW47" s="543"/>
      <c r="AX47" s="544"/>
      <c r="AY47" s="536"/>
      <c r="AZ47" s="545"/>
      <c r="BA47" s="536"/>
      <c r="BB47" s="544"/>
      <c r="BC47" s="536"/>
      <c r="BD47" s="545"/>
      <c r="BE47" s="546"/>
      <c r="BF47" s="131"/>
    </row>
    <row r="48" spans="1:88" s="1" customFormat="1" ht="102.75" customHeight="1" thickBot="1" x14ac:dyDescent="0.75">
      <c r="A48" s="130"/>
      <c r="B48" s="455">
        <v>14</v>
      </c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7" t="s">
        <v>101</v>
      </c>
      <c r="U48" s="458"/>
      <c r="V48" s="459"/>
      <c r="W48" s="547"/>
      <c r="X48" s="548"/>
      <c r="Y48" s="548"/>
      <c r="Z48" s="548"/>
      <c r="AA48" s="548"/>
      <c r="AB48" s="548"/>
      <c r="AC48" s="548"/>
      <c r="AD48" s="549"/>
      <c r="AE48" s="550">
        <v>6</v>
      </c>
      <c r="AF48" s="551">
        <f t="shared" ref="AF48" si="14">AE48*30</f>
        <v>180</v>
      </c>
      <c r="AG48" s="465">
        <f>AH48+AJ48+AL48</f>
        <v>54</v>
      </c>
      <c r="AH48" s="466">
        <v>36</v>
      </c>
      <c r="AI48" s="466"/>
      <c r="AJ48" s="466"/>
      <c r="AK48" s="467"/>
      <c r="AL48" s="466">
        <v>18</v>
      </c>
      <c r="AM48" s="466"/>
      <c r="AN48" s="468"/>
      <c r="AO48" s="469">
        <f>AF48-AG48</f>
        <v>126</v>
      </c>
      <c r="AP48" s="470">
        <v>2</v>
      </c>
      <c r="AQ48" s="466"/>
      <c r="AR48" s="466">
        <v>2</v>
      </c>
      <c r="AS48" s="471"/>
      <c r="AT48" s="472"/>
      <c r="AU48" s="473"/>
      <c r="AV48" s="473"/>
      <c r="AW48" s="474"/>
      <c r="AX48" s="475"/>
      <c r="AY48" s="467"/>
      <c r="AZ48" s="476"/>
      <c r="BA48" s="467"/>
      <c r="BB48" s="475">
        <f>SUM(BC48:BE48)</f>
        <v>3</v>
      </c>
      <c r="BC48" s="467">
        <v>2</v>
      </c>
      <c r="BD48" s="476"/>
      <c r="BE48" s="477">
        <v>1</v>
      </c>
      <c r="BF48" s="131"/>
    </row>
    <row r="49" spans="1:88" s="1" customFormat="1" ht="189" customHeight="1" x14ac:dyDescent="0.7">
      <c r="A49" s="130"/>
      <c r="B49" s="478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80" t="s">
        <v>123</v>
      </c>
      <c r="U49" s="481"/>
      <c r="V49" s="482"/>
      <c r="W49" s="483" t="s">
        <v>116</v>
      </c>
      <c r="X49" s="484"/>
      <c r="Y49" s="484"/>
      <c r="Z49" s="484"/>
      <c r="AA49" s="484"/>
      <c r="AB49" s="484"/>
      <c r="AC49" s="484"/>
      <c r="AD49" s="485"/>
      <c r="AE49" s="486"/>
      <c r="AF49" s="487"/>
      <c r="AG49" s="488"/>
      <c r="AH49" s="489"/>
      <c r="AI49" s="489"/>
      <c r="AJ49" s="489"/>
      <c r="AK49" s="490"/>
      <c r="AL49" s="489"/>
      <c r="AM49" s="489"/>
      <c r="AN49" s="491"/>
      <c r="AO49" s="492"/>
      <c r="AP49" s="493"/>
      <c r="AQ49" s="489"/>
      <c r="AR49" s="489"/>
      <c r="AS49" s="494"/>
      <c r="AT49" s="495"/>
      <c r="AU49" s="496"/>
      <c r="AV49" s="496"/>
      <c r="AW49" s="497"/>
      <c r="AX49" s="498"/>
      <c r="AY49" s="490"/>
      <c r="AZ49" s="499"/>
      <c r="BA49" s="490"/>
      <c r="BB49" s="498"/>
      <c r="BC49" s="490"/>
      <c r="BD49" s="499"/>
      <c r="BE49" s="500"/>
      <c r="BF49" s="131"/>
    </row>
    <row r="50" spans="1:88" s="1" customFormat="1" ht="162.75" customHeight="1" x14ac:dyDescent="0.7">
      <c r="A50" s="130"/>
      <c r="B50" s="501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3" t="s">
        <v>106</v>
      </c>
      <c r="U50" s="504"/>
      <c r="V50" s="505"/>
      <c r="W50" s="506" t="s">
        <v>49</v>
      </c>
      <c r="X50" s="507"/>
      <c r="Y50" s="507"/>
      <c r="Z50" s="507"/>
      <c r="AA50" s="507"/>
      <c r="AB50" s="507"/>
      <c r="AC50" s="507"/>
      <c r="AD50" s="508"/>
      <c r="AE50" s="509"/>
      <c r="AF50" s="510"/>
      <c r="AG50" s="511"/>
      <c r="AH50" s="512"/>
      <c r="AI50" s="512"/>
      <c r="AJ50" s="512"/>
      <c r="AK50" s="513"/>
      <c r="AL50" s="512"/>
      <c r="AM50" s="512"/>
      <c r="AN50" s="514"/>
      <c r="AO50" s="515"/>
      <c r="AP50" s="516"/>
      <c r="AQ50" s="512"/>
      <c r="AR50" s="512"/>
      <c r="AS50" s="517"/>
      <c r="AT50" s="518"/>
      <c r="AU50" s="519"/>
      <c r="AV50" s="519"/>
      <c r="AW50" s="520"/>
      <c r="AX50" s="521"/>
      <c r="AY50" s="513"/>
      <c r="AZ50" s="522"/>
      <c r="BA50" s="513"/>
      <c r="BB50" s="521"/>
      <c r="BC50" s="513"/>
      <c r="BD50" s="522"/>
      <c r="BE50" s="523"/>
      <c r="BF50" s="131"/>
    </row>
    <row r="51" spans="1:88" s="1" customFormat="1" ht="140.25" customHeight="1" thickBot="1" x14ac:dyDescent="0.75">
      <c r="A51" s="130"/>
      <c r="B51" s="524"/>
      <c r="C51" s="525"/>
      <c r="D51" s="525"/>
      <c r="E51" s="525"/>
      <c r="F51" s="525"/>
      <c r="G51" s="525"/>
      <c r="H51" s="525"/>
      <c r="I51" s="525"/>
      <c r="J51" s="525"/>
      <c r="K51" s="525"/>
      <c r="L51" s="525"/>
      <c r="M51" s="525"/>
      <c r="N51" s="525"/>
      <c r="O51" s="525"/>
      <c r="P51" s="525"/>
      <c r="Q51" s="525"/>
      <c r="R51" s="525"/>
      <c r="S51" s="525"/>
      <c r="T51" s="526" t="s">
        <v>119</v>
      </c>
      <c r="U51" s="527"/>
      <c r="V51" s="528"/>
      <c r="W51" s="529" t="s">
        <v>118</v>
      </c>
      <c r="X51" s="530"/>
      <c r="Y51" s="530"/>
      <c r="Z51" s="530"/>
      <c r="AA51" s="530"/>
      <c r="AB51" s="530"/>
      <c r="AC51" s="530"/>
      <c r="AD51" s="531"/>
      <c r="AE51" s="532"/>
      <c r="AF51" s="533"/>
      <c r="AG51" s="534"/>
      <c r="AH51" s="535"/>
      <c r="AI51" s="535"/>
      <c r="AJ51" s="535"/>
      <c r="AK51" s="536"/>
      <c r="AL51" s="535"/>
      <c r="AM51" s="535"/>
      <c r="AN51" s="537"/>
      <c r="AO51" s="538"/>
      <c r="AP51" s="539"/>
      <c r="AQ51" s="535"/>
      <c r="AR51" s="535"/>
      <c r="AS51" s="540"/>
      <c r="AT51" s="541"/>
      <c r="AU51" s="542"/>
      <c r="AV51" s="542"/>
      <c r="AW51" s="543"/>
      <c r="AX51" s="544"/>
      <c r="AY51" s="536"/>
      <c r="AZ51" s="545"/>
      <c r="BA51" s="536"/>
      <c r="BB51" s="544"/>
      <c r="BC51" s="536"/>
      <c r="BD51" s="545"/>
      <c r="BE51" s="546"/>
      <c r="BF51" s="131"/>
    </row>
    <row r="52" spans="1:88" s="1" customFormat="1" ht="102.75" customHeight="1" thickBot="1" x14ac:dyDescent="0.75">
      <c r="A52" s="130"/>
      <c r="B52" s="455">
        <v>15</v>
      </c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7" t="s">
        <v>102</v>
      </c>
      <c r="U52" s="458"/>
      <c r="V52" s="459"/>
      <c r="W52" s="547"/>
      <c r="X52" s="548"/>
      <c r="Y52" s="548"/>
      <c r="Z52" s="548"/>
      <c r="AA52" s="548"/>
      <c r="AB52" s="548"/>
      <c r="AC52" s="548"/>
      <c r="AD52" s="549"/>
      <c r="AE52" s="550">
        <v>6</v>
      </c>
      <c r="AF52" s="551">
        <f t="shared" ref="AF52" si="15">AE52*30</f>
        <v>180</v>
      </c>
      <c r="AG52" s="465">
        <f>AH52+AJ52+AL52</f>
        <v>54</v>
      </c>
      <c r="AH52" s="466">
        <v>36</v>
      </c>
      <c r="AI52" s="466"/>
      <c r="AJ52" s="466"/>
      <c r="AK52" s="467"/>
      <c r="AL52" s="466">
        <v>18</v>
      </c>
      <c r="AM52" s="466"/>
      <c r="AN52" s="468"/>
      <c r="AO52" s="469">
        <f>AF52-AG52</f>
        <v>126</v>
      </c>
      <c r="AP52" s="470">
        <v>2</v>
      </c>
      <c r="AQ52" s="466"/>
      <c r="AR52" s="466">
        <v>2</v>
      </c>
      <c r="AS52" s="471"/>
      <c r="AT52" s="472"/>
      <c r="AU52" s="473"/>
      <c r="AV52" s="473"/>
      <c r="AW52" s="474"/>
      <c r="AX52" s="475"/>
      <c r="AY52" s="467"/>
      <c r="AZ52" s="476"/>
      <c r="BA52" s="467"/>
      <c r="BB52" s="475">
        <f>SUM(BC52:BE52)</f>
        <v>3</v>
      </c>
      <c r="BC52" s="467">
        <v>2</v>
      </c>
      <c r="BD52" s="476"/>
      <c r="BE52" s="477">
        <v>1</v>
      </c>
      <c r="BF52" s="131"/>
    </row>
    <row r="53" spans="1:88" s="1" customFormat="1" ht="136.5" customHeight="1" x14ac:dyDescent="0.7">
      <c r="A53" s="130"/>
      <c r="B53" s="478"/>
      <c r="C53" s="479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479"/>
      <c r="Q53" s="479"/>
      <c r="R53" s="479"/>
      <c r="S53" s="479"/>
      <c r="T53" s="480" t="s">
        <v>124</v>
      </c>
      <c r="U53" s="481"/>
      <c r="V53" s="482"/>
      <c r="W53" s="483" t="s">
        <v>116</v>
      </c>
      <c r="X53" s="484"/>
      <c r="Y53" s="484"/>
      <c r="Z53" s="484"/>
      <c r="AA53" s="484"/>
      <c r="AB53" s="484"/>
      <c r="AC53" s="484"/>
      <c r="AD53" s="485"/>
      <c r="AE53" s="486"/>
      <c r="AF53" s="487"/>
      <c r="AG53" s="488"/>
      <c r="AH53" s="489"/>
      <c r="AI53" s="489"/>
      <c r="AJ53" s="489"/>
      <c r="AK53" s="490"/>
      <c r="AL53" s="489"/>
      <c r="AM53" s="489"/>
      <c r="AN53" s="491"/>
      <c r="AO53" s="492"/>
      <c r="AP53" s="493"/>
      <c r="AQ53" s="489"/>
      <c r="AR53" s="489"/>
      <c r="AS53" s="494"/>
      <c r="AT53" s="495"/>
      <c r="AU53" s="496"/>
      <c r="AV53" s="496"/>
      <c r="AW53" s="497"/>
      <c r="AX53" s="498"/>
      <c r="AY53" s="490"/>
      <c r="AZ53" s="499"/>
      <c r="BA53" s="490"/>
      <c r="BB53" s="498"/>
      <c r="BC53" s="490"/>
      <c r="BD53" s="499"/>
      <c r="BE53" s="500"/>
      <c r="BF53" s="131"/>
    </row>
    <row r="54" spans="1:88" s="1" customFormat="1" ht="144" customHeight="1" x14ac:dyDescent="0.7">
      <c r="A54" s="130"/>
      <c r="B54" s="524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52" t="s">
        <v>105</v>
      </c>
      <c r="U54" s="553"/>
      <c r="V54" s="554"/>
      <c r="W54" s="506" t="s">
        <v>49</v>
      </c>
      <c r="X54" s="507"/>
      <c r="Y54" s="507"/>
      <c r="Z54" s="507"/>
      <c r="AA54" s="507"/>
      <c r="AB54" s="507"/>
      <c r="AC54" s="507"/>
      <c r="AD54" s="555"/>
      <c r="AE54" s="463"/>
      <c r="AF54" s="556"/>
      <c r="AG54" s="534"/>
      <c r="AH54" s="535"/>
      <c r="AI54" s="535"/>
      <c r="AJ54" s="535"/>
      <c r="AK54" s="536"/>
      <c r="AL54" s="535"/>
      <c r="AM54" s="535"/>
      <c r="AN54" s="537"/>
      <c r="AO54" s="538"/>
      <c r="AP54" s="539"/>
      <c r="AQ54" s="535"/>
      <c r="AR54" s="535"/>
      <c r="AS54" s="540"/>
      <c r="AT54" s="541"/>
      <c r="AU54" s="542"/>
      <c r="AV54" s="542"/>
      <c r="AW54" s="543"/>
      <c r="AX54" s="544"/>
      <c r="AY54" s="536"/>
      <c r="AZ54" s="545"/>
      <c r="BA54" s="536"/>
      <c r="BB54" s="544"/>
      <c r="BC54" s="536"/>
      <c r="BD54" s="545"/>
      <c r="BE54" s="546"/>
      <c r="BF54" s="131"/>
    </row>
    <row r="55" spans="1:88" s="1" customFormat="1" ht="147.75" customHeight="1" thickBot="1" x14ac:dyDescent="0.75">
      <c r="A55" s="130"/>
      <c r="B55" s="557"/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  <c r="Q55" s="558"/>
      <c r="R55" s="558"/>
      <c r="S55" s="558"/>
      <c r="T55" s="559" t="s">
        <v>120</v>
      </c>
      <c r="U55" s="560"/>
      <c r="V55" s="561"/>
      <c r="W55" s="529" t="s">
        <v>118</v>
      </c>
      <c r="X55" s="530"/>
      <c r="Y55" s="530"/>
      <c r="Z55" s="530"/>
      <c r="AA55" s="530"/>
      <c r="AB55" s="530"/>
      <c r="AC55" s="530"/>
      <c r="AD55" s="562"/>
      <c r="AE55" s="563"/>
      <c r="AF55" s="564"/>
      <c r="AG55" s="565"/>
      <c r="AH55" s="566"/>
      <c r="AI55" s="566"/>
      <c r="AJ55" s="566"/>
      <c r="AK55" s="567"/>
      <c r="AL55" s="566"/>
      <c r="AM55" s="566"/>
      <c r="AN55" s="568"/>
      <c r="AO55" s="569"/>
      <c r="AP55" s="570"/>
      <c r="AQ55" s="566"/>
      <c r="AR55" s="566"/>
      <c r="AS55" s="571"/>
      <c r="AT55" s="572"/>
      <c r="AU55" s="573"/>
      <c r="AV55" s="573"/>
      <c r="AW55" s="574"/>
      <c r="AX55" s="575"/>
      <c r="AY55" s="567"/>
      <c r="AZ55" s="576"/>
      <c r="BA55" s="567"/>
      <c r="BB55" s="575"/>
      <c r="BC55" s="567"/>
      <c r="BD55" s="576"/>
      <c r="BE55" s="577"/>
      <c r="BF55" s="131"/>
    </row>
    <row r="56" spans="1:88" s="1" customFormat="1" ht="102.75" customHeight="1" thickBot="1" x14ac:dyDescent="0.75">
      <c r="A56" s="130"/>
      <c r="B56" s="455">
        <v>16</v>
      </c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7" t="s">
        <v>103</v>
      </c>
      <c r="U56" s="458"/>
      <c r="V56" s="459"/>
      <c r="W56" s="547"/>
      <c r="X56" s="548"/>
      <c r="Y56" s="548"/>
      <c r="Z56" s="548"/>
      <c r="AA56" s="548"/>
      <c r="AB56" s="548"/>
      <c r="AC56" s="548"/>
      <c r="AD56" s="549"/>
      <c r="AE56" s="550">
        <v>4.5</v>
      </c>
      <c r="AF56" s="551">
        <f t="shared" ref="AF56" si="16">AE56*30</f>
        <v>135</v>
      </c>
      <c r="AG56" s="465">
        <f>AH56+AJ56+AL56</f>
        <v>54</v>
      </c>
      <c r="AH56" s="466">
        <v>36</v>
      </c>
      <c r="AI56" s="466"/>
      <c r="AJ56" s="466"/>
      <c r="AK56" s="467"/>
      <c r="AL56" s="466">
        <v>18</v>
      </c>
      <c r="AM56" s="466"/>
      <c r="AN56" s="468"/>
      <c r="AO56" s="469">
        <f>AF56-AG56</f>
        <v>81</v>
      </c>
      <c r="AP56" s="470"/>
      <c r="AQ56" s="466">
        <v>2</v>
      </c>
      <c r="AR56" s="466">
        <v>2</v>
      </c>
      <c r="AS56" s="471"/>
      <c r="AT56" s="472"/>
      <c r="AU56" s="473"/>
      <c r="AV56" s="473"/>
      <c r="AW56" s="474"/>
      <c r="AX56" s="475"/>
      <c r="AY56" s="467"/>
      <c r="AZ56" s="476"/>
      <c r="BA56" s="467"/>
      <c r="BB56" s="475">
        <f>SUM(BC56:BE56)</f>
        <v>3</v>
      </c>
      <c r="BC56" s="467">
        <v>2</v>
      </c>
      <c r="BD56" s="476"/>
      <c r="BE56" s="477">
        <v>1</v>
      </c>
      <c r="BF56" s="131"/>
    </row>
    <row r="57" spans="1:88" s="1" customFormat="1" ht="162.75" customHeight="1" x14ac:dyDescent="0.7">
      <c r="A57" s="130"/>
      <c r="B57" s="478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479"/>
      <c r="O57" s="479"/>
      <c r="P57" s="479"/>
      <c r="Q57" s="479"/>
      <c r="R57" s="479"/>
      <c r="S57" s="479"/>
      <c r="T57" s="480" t="s">
        <v>125</v>
      </c>
      <c r="U57" s="481"/>
      <c r="V57" s="482"/>
      <c r="W57" s="483" t="s">
        <v>116</v>
      </c>
      <c r="X57" s="484"/>
      <c r="Y57" s="484"/>
      <c r="Z57" s="484"/>
      <c r="AA57" s="484"/>
      <c r="AB57" s="484"/>
      <c r="AC57" s="484"/>
      <c r="AD57" s="485"/>
      <c r="AE57" s="486"/>
      <c r="AF57" s="487"/>
      <c r="AG57" s="488"/>
      <c r="AH57" s="489"/>
      <c r="AI57" s="489"/>
      <c r="AJ57" s="489"/>
      <c r="AK57" s="490"/>
      <c r="AL57" s="489"/>
      <c r="AM57" s="489"/>
      <c r="AN57" s="491"/>
      <c r="AO57" s="492"/>
      <c r="AP57" s="493"/>
      <c r="AQ57" s="489"/>
      <c r="AR57" s="489"/>
      <c r="AS57" s="494"/>
      <c r="AT57" s="495"/>
      <c r="AU57" s="496"/>
      <c r="AV57" s="496"/>
      <c r="AW57" s="497"/>
      <c r="AX57" s="498"/>
      <c r="AY57" s="490"/>
      <c r="AZ57" s="499"/>
      <c r="BA57" s="490"/>
      <c r="BB57" s="498"/>
      <c r="BC57" s="490"/>
      <c r="BD57" s="499"/>
      <c r="BE57" s="500"/>
      <c r="BF57" s="131"/>
    </row>
    <row r="58" spans="1:88" s="1" customFormat="1" ht="144" customHeight="1" x14ac:dyDescent="0.7">
      <c r="A58" s="130"/>
      <c r="B58" s="524"/>
      <c r="C58" s="525"/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5"/>
      <c r="S58" s="525"/>
      <c r="T58" s="552" t="s">
        <v>126</v>
      </c>
      <c r="U58" s="553"/>
      <c r="V58" s="554"/>
      <c r="W58" s="506" t="s">
        <v>49</v>
      </c>
      <c r="X58" s="507"/>
      <c r="Y58" s="507"/>
      <c r="Z58" s="507"/>
      <c r="AA58" s="507"/>
      <c r="AB58" s="507"/>
      <c r="AC58" s="507"/>
      <c r="AD58" s="555"/>
      <c r="AE58" s="463"/>
      <c r="AF58" s="556"/>
      <c r="AG58" s="534"/>
      <c r="AH58" s="535"/>
      <c r="AI58" s="535"/>
      <c r="AJ58" s="535"/>
      <c r="AK58" s="536"/>
      <c r="AL58" s="535"/>
      <c r="AM58" s="535"/>
      <c r="AN58" s="537"/>
      <c r="AO58" s="538"/>
      <c r="AP58" s="539"/>
      <c r="AQ58" s="535"/>
      <c r="AR58" s="535"/>
      <c r="AS58" s="540"/>
      <c r="AT58" s="541"/>
      <c r="AU58" s="542"/>
      <c r="AV58" s="542"/>
      <c r="AW58" s="543"/>
      <c r="AX58" s="544"/>
      <c r="AY58" s="536"/>
      <c r="AZ58" s="545"/>
      <c r="BA58" s="536"/>
      <c r="BB58" s="544"/>
      <c r="BC58" s="536"/>
      <c r="BD58" s="545"/>
      <c r="BE58" s="546"/>
      <c r="BF58" s="131"/>
    </row>
    <row r="59" spans="1:88" s="1" customFormat="1" ht="144" customHeight="1" thickBot="1" x14ac:dyDescent="0.75">
      <c r="A59" s="130"/>
      <c r="B59" s="524"/>
      <c r="C59" s="525"/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525"/>
      <c r="O59" s="525"/>
      <c r="P59" s="525"/>
      <c r="Q59" s="525"/>
      <c r="R59" s="525"/>
      <c r="S59" s="525"/>
      <c r="T59" s="559" t="s">
        <v>121</v>
      </c>
      <c r="U59" s="560"/>
      <c r="V59" s="561"/>
      <c r="W59" s="529" t="s">
        <v>118</v>
      </c>
      <c r="X59" s="530"/>
      <c r="Y59" s="530"/>
      <c r="Z59" s="530"/>
      <c r="AA59" s="530"/>
      <c r="AB59" s="530"/>
      <c r="AC59" s="530"/>
      <c r="AD59" s="562"/>
      <c r="AE59" s="563"/>
      <c r="AF59" s="564"/>
      <c r="AG59" s="565"/>
      <c r="AH59" s="566"/>
      <c r="AI59" s="566"/>
      <c r="AJ59" s="566"/>
      <c r="AK59" s="567"/>
      <c r="AL59" s="566"/>
      <c r="AM59" s="566"/>
      <c r="AN59" s="568"/>
      <c r="AO59" s="569"/>
      <c r="AP59" s="570"/>
      <c r="AQ59" s="566"/>
      <c r="AR59" s="566"/>
      <c r="AS59" s="571"/>
      <c r="AT59" s="572"/>
      <c r="AU59" s="573"/>
      <c r="AV59" s="573"/>
      <c r="AW59" s="574"/>
      <c r="AX59" s="575"/>
      <c r="AY59" s="567"/>
      <c r="AZ59" s="576"/>
      <c r="BA59" s="567"/>
      <c r="BB59" s="575"/>
      <c r="BC59" s="567"/>
      <c r="BD59" s="576"/>
      <c r="BE59" s="577"/>
      <c r="BF59" s="131"/>
    </row>
    <row r="60" spans="1:88" s="38" customFormat="1" ht="64.5" customHeight="1" thickBot="1" x14ac:dyDescent="0.3">
      <c r="B60" s="578" t="s">
        <v>75</v>
      </c>
      <c r="C60" s="579"/>
      <c r="D60" s="579"/>
      <c r="E60" s="579"/>
      <c r="F60" s="579"/>
      <c r="G60" s="579"/>
      <c r="H60" s="579"/>
      <c r="I60" s="579"/>
      <c r="J60" s="579"/>
      <c r="K60" s="579"/>
      <c r="L60" s="579"/>
      <c r="M60" s="579"/>
      <c r="N60" s="579"/>
      <c r="O60" s="579"/>
      <c r="P60" s="579"/>
      <c r="Q60" s="579"/>
      <c r="R60" s="579"/>
      <c r="S60" s="579"/>
      <c r="T60" s="579"/>
      <c r="U60" s="579"/>
      <c r="V60" s="579"/>
      <c r="W60" s="579"/>
      <c r="X60" s="579"/>
      <c r="Y60" s="579"/>
      <c r="Z60" s="579"/>
      <c r="AA60" s="579"/>
      <c r="AB60" s="579"/>
      <c r="AC60" s="579"/>
      <c r="AD60" s="580"/>
      <c r="AE60" s="432">
        <f t="shared" ref="AE60:AO60" si="17">SUM(AE44:AE59)</f>
        <v>22.5</v>
      </c>
      <c r="AF60" s="436">
        <f t="shared" si="17"/>
        <v>675</v>
      </c>
      <c r="AG60" s="434">
        <f t="shared" si="17"/>
        <v>216</v>
      </c>
      <c r="AH60" s="435">
        <f t="shared" si="17"/>
        <v>144</v>
      </c>
      <c r="AI60" s="435">
        <f t="shared" si="17"/>
        <v>0</v>
      </c>
      <c r="AJ60" s="435">
        <f t="shared" si="17"/>
        <v>0</v>
      </c>
      <c r="AK60" s="435">
        <f t="shared" si="17"/>
        <v>0</v>
      </c>
      <c r="AL60" s="435">
        <f t="shared" si="17"/>
        <v>72</v>
      </c>
      <c r="AM60" s="435">
        <f t="shared" si="17"/>
        <v>0</v>
      </c>
      <c r="AN60" s="581">
        <f t="shared" si="17"/>
        <v>0</v>
      </c>
      <c r="AO60" s="582">
        <f t="shared" si="17"/>
        <v>459</v>
      </c>
      <c r="AP60" s="434">
        <v>3</v>
      </c>
      <c r="AQ60" s="435">
        <v>1</v>
      </c>
      <c r="AR60" s="435">
        <v>4</v>
      </c>
      <c r="AS60" s="436">
        <f t="shared" ref="AS60:BE60" si="18">SUM(AS44:AS59)</f>
        <v>0</v>
      </c>
      <c r="AT60" s="434">
        <f t="shared" si="18"/>
        <v>0</v>
      </c>
      <c r="AU60" s="434">
        <f t="shared" si="18"/>
        <v>0</v>
      </c>
      <c r="AV60" s="434">
        <f t="shared" si="18"/>
        <v>0</v>
      </c>
      <c r="AW60" s="434">
        <f t="shared" si="18"/>
        <v>0</v>
      </c>
      <c r="AX60" s="434">
        <f t="shared" si="18"/>
        <v>0</v>
      </c>
      <c r="AY60" s="435">
        <f t="shared" si="18"/>
        <v>0</v>
      </c>
      <c r="AZ60" s="435">
        <f t="shared" si="18"/>
        <v>0</v>
      </c>
      <c r="BA60" s="436">
        <f t="shared" si="18"/>
        <v>0</v>
      </c>
      <c r="BB60" s="434">
        <f t="shared" si="18"/>
        <v>12</v>
      </c>
      <c r="BC60" s="435">
        <f t="shared" si="18"/>
        <v>8</v>
      </c>
      <c r="BD60" s="435">
        <f t="shared" si="18"/>
        <v>0</v>
      </c>
      <c r="BE60" s="436">
        <f t="shared" si="18"/>
        <v>4</v>
      </c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</row>
    <row r="61" spans="1:88" s="36" customFormat="1" ht="63.75" customHeight="1" thickBot="1" x14ac:dyDescent="0.75">
      <c r="B61" s="583" t="s">
        <v>74</v>
      </c>
      <c r="C61" s="584"/>
      <c r="D61" s="584"/>
      <c r="E61" s="584"/>
      <c r="F61" s="584"/>
      <c r="G61" s="584"/>
      <c r="H61" s="584"/>
      <c r="I61" s="584"/>
      <c r="J61" s="584"/>
      <c r="K61" s="584"/>
      <c r="L61" s="584"/>
      <c r="M61" s="584"/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4"/>
      <c r="Z61" s="584"/>
      <c r="AA61" s="584"/>
      <c r="AB61" s="584"/>
      <c r="AC61" s="584"/>
      <c r="AD61" s="585"/>
      <c r="AE61" s="447">
        <f>AE60</f>
        <v>22.5</v>
      </c>
      <c r="AF61" s="446">
        <f>AF60</f>
        <v>675</v>
      </c>
      <c r="AG61" s="586">
        <f>AG60</f>
        <v>216</v>
      </c>
      <c r="AH61" s="586">
        <f t="shared" ref="AH61:AN61" si="19">AH60</f>
        <v>144</v>
      </c>
      <c r="AI61" s="586">
        <f t="shared" si="19"/>
        <v>0</v>
      </c>
      <c r="AJ61" s="586">
        <f t="shared" si="19"/>
        <v>0</v>
      </c>
      <c r="AK61" s="586">
        <f t="shared" si="19"/>
        <v>0</v>
      </c>
      <c r="AL61" s="586">
        <f t="shared" si="19"/>
        <v>72</v>
      </c>
      <c r="AM61" s="586">
        <f t="shared" si="19"/>
        <v>0</v>
      </c>
      <c r="AN61" s="587">
        <f t="shared" si="19"/>
        <v>0</v>
      </c>
      <c r="AO61" s="588">
        <f>AO60</f>
        <v>459</v>
      </c>
      <c r="AP61" s="586">
        <f>AP60</f>
        <v>3</v>
      </c>
      <c r="AQ61" s="586">
        <f t="shared" ref="AQ61:AW61" si="20">AQ60</f>
        <v>1</v>
      </c>
      <c r="AR61" s="586">
        <f t="shared" si="20"/>
        <v>4</v>
      </c>
      <c r="AS61" s="436">
        <f t="shared" si="20"/>
        <v>0</v>
      </c>
      <c r="AT61" s="586">
        <f t="shared" si="20"/>
        <v>0</v>
      </c>
      <c r="AU61" s="586">
        <f t="shared" si="20"/>
        <v>0</v>
      </c>
      <c r="AV61" s="586">
        <f t="shared" si="20"/>
        <v>0</v>
      </c>
      <c r="AW61" s="587">
        <f t="shared" si="20"/>
        <v>0</v>
      </c>
      <c r="AX61" s="444">
        <f>AX60</f>
        <v>0</v>
      </c>
      <c r="AY61" s="586">
        <f t="shared" ref="AY61:BE61" si="21">AY60</f>
        <v>0</v>
      </c>
      <c r="AZ61" s="586">
        <f t="shared" si="21"/>
        <v>0</v>
      </c>
      <c r="BA61" s="436">
        <f t="shared" si="21"/>
        <v>0</v>
      </c>
      <c r="BB61" s="586">
        <f t="shared" si="21"/>
        <v>12</v>
      </c>
      <c r="BC61" s="586">
        <f t="shared" si="21"/>
        <v>8</v>
      </c>
      <c r="BD61" s="586">
        <f t="shared" si="21"/>
        <v>0</v>
      </c>
      <c r="BE61" s="446">
        <f t="shared" si="21"/>
        <v>4</v>
      </c>
      <c r="BF61" s="71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</row>
    <row r="62" spans="1:88" s="8" customFormat="1" ht="68.25" customHeight="1" thickBot="1" x14ac:dyDescent="0.25">
      <c r="B62" s="589" t="s">
        <v>76</v>
      </c>
      <c r="C62" s="579"/>
      <c r="D62" s="579"/>
      <c r="E62" s="579"/>
      <c r="F62" s="579"/>
      <c r="G62" s="579"/>
      <c r="H62" s="579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79"/>
      <c r="X62" s="579"/>
      <c r="Y62" s="579"/>
      <c r="Z62" s="579"/>
      <c r="AA62" s="579"/>
      <c r="AB62" s="579"/>
      <c r="AC62" s="579"/>
      <c r="AD62" s="580"/>
      <c r="AE62" s="590">
        <f t="shared" ref="AE62:BE62" si="22">AE61+AE41</f>
        <v>60</v>
      </c>
      <c r="AF62" s="591">
        <f t="shared" si="22"/>
        <v>1800</v>
      </c>
      <c r="AG62" s="590">
        <f t="shared" si="22"/>
        <v>729</v>
      </c>
      <c r="AH62" s="590">
        <f t="shared" si="22"/>
        <v>369</v>
      </c>
      <c r="AI62" s="590">
        <f t="shared" si="22"/>
        <v>0</v>
      </c>
      <c r="AJ62" s="590">
        <f t="shared" si="22"/>
        <v>180</v>
      </c>
      <c r="AK62" s="590">
        <f t="shared" si="22"/>
        <v>0</v>
      </c>
      <c r="AL62" s="590">
        <f t="shared" si="22"/>
        <v>180</v>
      </c>
      <c r="AM62" s="590">
        <f t="shared" si="22"/>
        <v>0</v>
      </c>
      <c r="AN62" s="592">
        <f t="shared" si="22"/>
        <v>0</v>
      </c>
      <c r="AO62" s="593">
        <f t="shared" si="22"/>
        <v>1071</v>
      </c>
      <c r="AP62" s="590">
        <f t="shared" si="22"/>
        <v>6</v>
      </c>
      <c r="AQ62" s="590">
        <f t="shared" si="22"/>
        <v>9</v>
      </c>
      <c r="AR62" s="590">
        <f t="shared" si="22"/>
        <v>12</v>
      </c>
      <c r="AS62" s="591">
        <f t="shared" si="22"/>
        <v>0</v>
      </c>
      <c r="AT62" s="590">
        <f t="shared" si="22"/>
        <v>1</v>
      </c>
      <c r="AU62" s="590">
        <f t="shared" si="22"/>
        <v>0</v>
      </c>
      <c r="AV62" s="590">
        <f t="shared" si="22"/>
        <v>0</v>
      </c>
      <c r="AW62" s="591">
        <f t="shared" si="22"/>
        <v>1</v>
      </c>
      <c r="AX62" s="594">
        <f t="shared" si="22"/>
        <v>20.5</v>
      </c>
      <c r="AY62" s="594">
        <f t="shared" si="22"/>
        <v>9.5</v>
      </c>
      <c r="AZ62" s="590">
        <f t="shared" si="22"/>
        <v>5</v>
      </c>
      <c r="BA62" s="591">
        <f t="shared" si="22"/>
        <v>6</v>
      </c>
      <c r="BB62" s="595">
        <f t="shared" si="22"/>
        <v>20</v>
      </c>
      <c r="BC62" s="590">
        <f t="shared" si="22"/>
        <v>11</v>
      </c>
      <c r="BD62" s="590">
        <f t="shared" si="22"/>
        <v>5</v>
      </c>
      <c r="BE62" s="591">
        <f t="shared" si="22"/>
        <v>4</v>
      </c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</row>
    <row r="63" spans="1:88" s="8" customFormat="1" ht="54.75" customHeight="1" x14ac:dyDescent="0.2">
      <c r="B63" s="596"/>
      <c r="C63" s="597"/>
      <c r="D63" s="597"/>
      <c r="E63" s="597"/>
      <c r="F63" s="597"/>
      <c r="G63" s="597"/>
      <c r="H63" s="597"/>
      <c r="I63" s="597"/>
      <c r="J63" s="597"/>
      <c r="K63" s="597"/>
      <c r="L63" s="597"/>
      <c r="M63" s="597"/>
      <c r="N63" s="597"/>
      <c r="O63" s="597"/>
      <c r="P63" s="597"/>
      <c r="Q63" s="597"/>
      <c r="R63" s="597"/>
      <c r="S63" s="597"/>
      <c r="T63" s="597"/>
      <c r="U63" s="598"/>
      <c r="V63" s="598"/>
      <c r="W63" s="599"/>
      <c r="X63" s="599"/>
      <c r="Y63" s="600"/>
      <c r="Z63" s="600"/>
      <c r="AA63" s="601"/>
      <c r="AB63" s="602" t="s">
        <v>30</v>
      </c>
      <c r="AC63" s="603"/>
      <c r="AD63" s="604"/>
      <c r="AE63" s="605" t="s">
        <v>31</v>
      </c>
      <c r="AF63" s="606"/>
      <c r="AG63" s="606"/>
      <c r="AH63" s="606"/>
      <c r="AI63" s="606"/>
      <c r="AJ63" s="606"/>
      <c r="AK63" s="606"/>
      <c r="AL63" s="606"/>
      <c r="AM63" s="606"/>
      <c r="AN63" s="607"/>
      <c r="AO63" s="608"/>
      <c r="AP63" s="609">
        <v>6</v>
      </c>
      <c r="AQ63" s="610"/>
      <c r="AR63" s="610"/>
      <c r="AS63" s="610"/>
      <c r="AT63" s="610"/>
      <c r="AU63" s="610"/>
      <c r="AV63" s="610"/>
      <c r="AW63" s="611"/>
      <c r="AX63" s="612">
        <v>3</v>
      </c>
      <c r="AY63" s="613"/>
      <c r="AZ63" s="613"/>
      <c r="BA63" s="614"/>
      <c r="BB63" s="615">
        <v>3</v>
      </c>
      <c r="BC63" s="616"/>
      <c r="BD63" s="616"/>
      <c r="BE63" s="617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</row>
    <row r="64" spans="1:88" s="8" customFormat="1" ht="58.5" customHeight="1" x14ac:dyDescent="0.2">
      <c r="B64" s="596"/>
      <c r="C64" s="597"/>
      <c r="D64" s="597"/>
      <c r="E64" s="597"/>
      <c r="F64" s="597"/>
      <c r="G64" s="597"/>
      <c r="H64" s="597"/>
      <c r="I64" s="597"/>
      <c r="J64" s="597"/>
      <c r="K64" s="597"/>
      <c r="L64" s="597"/>
      <c r="M64" s="597"/>
      <c r="N64" s="597"/>
      <c r="O64" s="597"/>
      <c r="P64" s="597"/>
      <c r="Q64" s="597"/>
      <c r="R64" s="597"/>
      <c r="S64" s="597"/>
      <c r="T64" s="597"/>
      <c r="U64" s="618"/>
      <c r="V64" s="618"/>
      <c r="W64" s="599"/>
      <c r="X64" s="599"/>
      <c r="Y64" s="600"/>
      <c r="Z64" s="600"/>
      <c r="AA64" s="600"/>
      <c r="AB64" s="619"/>
      <c r="AC64" s="620"/>
      <c r="AD64" s="621"/>
      <c r="AE64" s="622" t="s">
        <v>32</v>
      </c>
      <c r="AF64" s="623"/>
      <c r="AG64" s="623"/>
      <c r="AH64" s="623"/>
      <c r="AI64" s="623"/>
      <c r="AJ64" s="623"/>
      <c r="AK64" s="623"/>
      <c r="AL64" s="623"/>
      <c r="AM64" s="623"/>
      <c r="AN64" s="624"/>
      <c r="AO64" s="625"/>
      <c r="AP64" s="626">
        <v>9</v>
      </c>
      <c r="AQ64" s="627"/>
      <c r="AR64" s="627"/>
      <c r="AS64" s="627"/>
      <c r="AT64" s="627"/>
      <c r="AU64" s="627"/>
      <c r="AV64" s="627"/>
      <c r="AW64" s="628"/>
      <c r="AX64" s="629">
        <v>4</v>
      </c>
      <c r="AY64" s="630"/>
      <c r="AZ64" s="630"/>
      <c r="BA64" s="631"/>
      <c r="BB64" s="632">
        <v>5</v>
      </c>
      <c r="BC64" s="633"/>
      <c r="BD64" s="633"/>
      <c r="BE64" s="634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</row>
    <row r="65" spans="2:88" s="8" customFormat="1" ht="54.75" customHeight="1" x14ac:dyDescent="0.2">
      <c r="B65" s="596"/>
      <c r="C65" s="597"/>
      <c r="D65" s="597"/>
      <c r="E65" s="597"/>
      <c r="F65" s="597"/>
      <c r="G65" s="597"/>
      <c r="H65" s="597"/>
      <c r="I65" s="597"/>
      <c r="J65" s="597"/>
      <c r="K65" s="597"/>
      <c r="L65" s="597"/>
      <c r="M65" s="597"/>
      <c r="N65" s="597"/>
      <c r="O65" s="597"/>
      <c r="P65" s="597"/>
      <c r="Q65" s="597"/>
      <c r="R65" s="597"/>
      <c r="S65" s="597"/>
      <c r="T65" s="597"/>
      <c r="U65" s="618"/>
      <c r="V65" s="618"/>
      <c r="W65" s="599"/>
      <c r="X65" s="599"/>
      <c r="Y65" s="600"/>
      <c r="Z65" s="600"/>
      <c r="AA65" s="600"/>
      <c r="AB65" s="619"/>
      <c r="AC65" s="620"/>
      <c r="AD65" s="621"/>
      <c r="AE65" s="622" t="s">
        <v>33</v>
      </c>
      <c r="AF65" s="623"/>
      <c r="AG65" s="623"/>
      <c r="AH65" s="623"/>
      <c r="AI65" s="623"/>
      <c r="AJ65" s="623"/>
      <c r="AK65" s="623"/>
      <c r="AL65" s="623"/>
      <c r="AM65" s="623"/>
      <c r="AN65" s="624"/>
      <c r="AO65" s="625"/>
      <c r="AP65" s="626">
        <v>12</v>
      </c>
      <c r="AQ65" s="627"/>
      <c r="AR65" s="627"/>
      <c r="AS65" s="627"/>
      <c r="AT65" s="627"/>
      <c r="AU65" s="627"/>
      <c r="AV65" s="627"/>
      <c r="AW65" s="628"/>
      <c r="AX65" s="629">
        <v>6</v>
      </c>
      <c r="AY65" s="630"/>
      <c r="AZ65" s="630"/>
      <c r="BA65" s="631"/>
      <c r="BB65" s="632">
        <v>6</v>
      </c>
      <c r="BC65" s="633"/>
      <c r="BD65" s="633"/>
      <c r="BE65" s="634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</row>
    <row r="66" spans="2:88" s="8" customFormat="1" ht="39.950000000000003" customHeight="1" x14ac:dyDescent="0.2">
      <c r="B66" s="596"/>
      <c r="C66" s="597"/>
      <c r="D66" s="597"/>
      <c r="E66" s="597"/>
      <c r="F66" s="597"/>
      <c r="G66" s="597"/>
      <c r="H66" s="597"/>
      <c r="I66" s="597"/>
      <c r="J66" s="597"/>
      <c r="K66" s="597"/>
      <c r="L66" s="597"/>
      <c r="M66" s="597"/>
      <c r="N66" s="597"/>
      <c r="O66" s="597"/>
      <c r="P66" s="597"/>
      <c r="Q66" s="597"/>
      <c r="R66" s="597"/>
      <c r="S66" s="597"/>
      <c r="T66" s="635" t="s">
        <v>34</v>
      </c>
      <c r="U66" s="636"/>
      <c r="V66" s="636"/>
      <c r="W66" s="599"/>
      <c r="X66" s="599"/>
      <c r="Y66" s="600"/>
      <c r="Z66" s="600"/>
      <c r="AA66" s="600"/>
      <c r="AB66" s="619"/>
      <c r="AC66" s="620"/>
      <c r="AD66" s="621"/>
      <c r="AE66" s="622" t="s">
        <v>35</v>
      </c>
      <c r="AF66" s="623"/>
      <c r="AG66" s="623"/>
      <c r="AH66" s="623"/>
      <c r="AI66" s="623"/>
      <c r="AJ66" s="623"/>
      <c r="AK66" s="623"/>
      <c r="AL66" s="623"/>
      <c r="AM66" s="623"/>
      <c r="AN66" s="624"/>
      <c r="AO66" s="625"/>
      <c r="AP66" s="626"/>
      <c r="AQ66" s="627"/>
      <c r="AR66" s="627"/>
      <c r="AS66" s="627"/>
      <c r="AT66" s="627"/>
      <c r="AU66" s="627"/>
      <c r="AV66" s="627"/>
      <c r="AW66" s="628"/>
      <c r="AX66" s="629"/>
      <c r="AY66" s="630"/>
      <c r="AZ66" s="630"/>
      <c r="BA66" s="631"/>
      <c r="BB66" s="637"/>
      <c r="BC66" s="633"/>
      <c r="BD66" s="633"/>
      <c r="BE66" s="634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</row>
    <row r="67" spans="2:88" s="8" customFormat="1" ht="51" customHeight="1" x14ac:dyDescent="0.7">
      <c r="B67" s="596"/>
      <c r="C67" s="597"/>
      <c r="D67" s="597"/>
      <c r="E67" s="597"/>
      <c r="F67" s="597"/>
      <c r="G67" s="597"/>
      <c r="H67" s="597"/>
      <c r="I67" s="597"/>
      <c r="J67" s="597"/>
      <c r="K67" s="597"/>
      <c r="L67" s="597"/>
      <c r="M67" s="597"/>
      <c r="N67" s="597"/>
      <c r="O67" s="597"/>
      <c r="P67" s="597"/>
      <c r="Q67" s="597"/>
      <c r="R67" s="597"/>
      <c r="S67" s="597"/>
      <c r="T67" s="638" t="s">
        <v>128</v>
      </c>
      <c r="U67" s="639"/>
      <c r="V67" s="640"/>
      <c r="W67" s="599"/>
      <c r="X67" s="599"/>
      <c r="Y67" s="641"/>
      <c r="Z67" s="641"/>
      <c r="AA67" s="641"/>
      <c r="AB67" s="619"/>
      <c r="AC67" s="620"/>
      <c r="AD67" s="621"/>
      <c r="AE67" s="622" t="s">
        <v>36</v>
      </c>
      <c r="AF67" s="623"/>
      <c r="AG67" s="623"/>
      <c r="AH67" s="623"/>
      <c r="AI67" s="623"/>
      <c r="AJ67" s="623"/>
      <c r="AK67" s="623"/>
      <c r="AL67" s="623"/>
      <c r="AM67" s="623"/>
      <c r="AN67" s="624"/>
      <c r="AO67" s="625"/>
      <c r="AP67" s="626">
        <v>1</v>
      </c>
      <c r="AQ67" s="627"/>
      <c r="AR67" s="627"/>
      <c r="AS67" s="627"/>
      <c r="AT67" s="627"/>
      <c r="AU67" s="627"/>
      <c r="AV67" s="627"/>
      <c r="AW67" s="628"/>
      <c r="AX67" s="629">
        <v>1</v>
      </c>
      <c r="AY67" s="630"/>
      <c r="AZ67" s="630"/>
      <c r="BA67" s="631"/>
      <c r="BB67" s="637"/>
      <c r="BC67" s="633"/>
      <c r="BD67" s="633"/>
      <c r="BE67" s="634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</row>
    <row r="68" spans="2:88" s="8" customFormat="1" ht="39.950000000000003" customHeight="1" x14ac:dyDescent="0.2">
      <c r="B68" s="596"/>
      <c r="C68" s="597"/>
      <c r="D68" s="597"/>
      <c r="E68" s="597"/>
      <c r="F68" s="597"/>
      <c r="G68" s="597"/>
      <c r="H68" s="597"/>
      <c r="I68" s="597"/>
      <c r="J68" s="597"/>
      <c r="K68" s="597"/>
      <c r="L68" s="597"/>
      <c r="M68" s="597"/>
      <c r="N68" s="597"/>
      <c r="O68" s="597"/>
      <c r="P68" s="597"/>
      <c r="Q68" s="597"/>
      <c r="R68" s="597"/>
      <c r="S68" s="597"/>
      <c r="T68" s="642" t="s">
        <v>129</v>
      </c>
      <c r="U68" s="639"/>
      <c r="V68" s="640"/>
      <c r="W68" s="599"/>
      <c r="X68" s="599"/>
      <c r="Y68" s="600"/>
      <c r="Z68" s="600"/>
      <c r="AA68" s="600"/>
      <c r="AB68" s="619"/>
      <c r="AC68" s="620"/>
      <c r="AD68" s="621"/>
      <c r="AE68" s="622" t="s">
        <v>22</v>
      </c>
      <c r="AF68" s="623"/>
      <c r="AG68" s="623"/>
      <c r="AH68" s="623"/>
      <c r="AI68" s="623"/>
      <c r="AJ68" s="623"/>
      <c r="AK68" s="623"/>
      <c r="AL68" s="623"/>
      <c r="AM68" s="623"/>
      <c r="AN68" s="624"/>
      <c r="AO68" s="625"/>
      <c r="AP68" s="626"/>
      <c r="AQ68" s="627"/>
      <c r="AR68" s="627"/>
      <c r="AS68" s="627"/>
      <c r="AT68" s="627"/>
      <c r="AU68" s="627"/>
      <c r="AV68" s="627"/>
      <c r="AW68" s="628"/>
      <c r="AX68" s="629"/>
      <c r="AY68" s="630"/>
      <c r="AZ68" s="630"/>
      <c r="BA68" s="631"/>
      <c r="BB68" s="637"/>
      <c r="BC68" s="633"/>
      <c r="BD68" s="633"/>
      <c r="BE68" s="634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</row>
    <row r="69" spans="2:88" s="8" customFormat="1" ht="39.950000000000003" customHeight="1" x14ac:dyDescent="0.2">
      <c r="B69" s="596"/>
      <c r="C69" s="597"/>
      <c r="D69" s="597"/>
      <c r="E69" s="597"/>
      <c r="F69" s="597"/>
      <c r="G69" s="597"/>
      <c r="H69" s="597"/>
      <c r="I69" s="597"/>
      <c r="J69" s="597"/>
      <c r="K69" s="597"/>
      <c r="L69" s="597"/>
      <c r="M69" s="597"/>
      <c r="N69" s="597"/>
      <c r="O69" s="597"/>
      <c r="P69" s="597"/>
      <c r="Q69" s="597"/>
      <c r="R69" s="597"/>
      <c r="S69" s="597"/>
      <c r="T69" s="642" t="s">
        <v>130</v>
      </c>
      <c r="U69" s="642"/>
      <c r="V69" s="640"/>
      <c r="W69" s="599"/>
      <c r="X69" s="599"/>
      <c r="Y69" s="600"/>
      <c r="Z69" s="600"/>
      <c r="AA69" s="600"/>
      <c r="AB69" s="619"/>
      <c r="AC69" s="620"/>
      <c r="AD69" s="621"/>
      <c r="AE69" s="622" t="s">
        <v>23</v>
      </c>
      <c r="AF69" s="623"/>
      <c r="AG69" s="623"/>
      <c r="AH69" s="623"/>
      <c r="AI69" s="623"/>
      <c r="AJ69" s="623"/>
      <c r="AK69" s="623"/>
      <c r="AL69" s="623"/>
      <c r="AM69" s="623"/>
      <c r="AN69" s="624"/>
      <c r="AO69" s="625"/>
      <c r="AP69" s="626"/>
      <c r="AQ69" s="627"/>
      <c r="AR69" s="627"/>
      <c r="AS69" s="627"/>
      <c r="AT69" s="627"/>
      <c r="AU69" s="627"/>
      <c r="AV69" s="627"/>
      <c r="AW69" s="628"/>
      <c r="AX69" s="629"/>
      <c r="AY69" s="630"/>
      <c r="AZ69" s="630"/>
      <c r="BA69" s="631"/>
      <c r="BB69" s="637"/>
      <c r="BC69" s="633"/>
      <c r="BD69" s="633"/>
      <c r="BE69" s="634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</row>
    <row r="70" spans="2:88" s="8" customFormat="1" ht="58.5" customHeight="1" thickBot="1" x14ac:dyDescent="0.25">
      <c r="B70" s="596"/>
      <c r="C70" s="597"/>
      <c r="D70" s="597"/>
      <c r="E70" s="597"/>
      <c r="F70" s="597"/>
      <c r="G70" s="597"/>
      <c r="H70" s="597"/>
      <c r="I70" s="597"/>
      <c r="J70" s="597"/>
      <c r="K70" s="597"/>
      <c r="L70" s="597"/>
      <c r="M70" s="597"/>
      <c r="N70" s="597"/>
      <c r="O70" s="597"/>
      <c r="P70" s="597"/>
      <c r="Q70" s="597"/>
      <c r="R70" s="597"/>
      <c r="S70" s="597"/>
      <c r="T70" s="642" t="s">
        <v>131</v>
      </c>
      <c r="U70" s="639"/>
      <c r="V70" s="639"/>
      <c r="W70" s="599"/>
      <c r="X70" s="599"/>
      <c r="Y70" s="600"/>
      <c r="Z70" s="600"/>
      <c r="AA70" s="600"/>
      <c r="AB70" s="643"/>
      <c r="AC70" s="644"/>
      <c r="AD70" s="645"/>
      <c r="AE70" s="646" t="s">
        <v>37</v>
      </c>
      <c r="AF70" s="647"/>
      <c r="AG70" s="647"/>
      <c r="AH70" s="647"/>
      <c r="AI70" s="647"/>
      <c r="AJ70" s="647"/>
      <c r="AK70" s="647"/>
      <c r="AL70" s="647"/>
      <c r="AM70" s="647"/>
      <c r="AN70" s="648"/>
      <c r="AO70" s="649"/>
      <c r="AP70" s="650">
        <v>1</v>
      </c>
      <c r="AQ70" s="651"/>
      <c r="AR70" s="651"/>
      <c r="AS70" s="651"/>
      <c r="AT70" s="651"/>
      <c r="AU70" s="651"/>
      <c r="AV70" s="651"/>
      <c r="AW70" s="652"/>
      <c r="AX70" s="653">
        <v>1</v>
      </c>
      <c r="AY70" s="654"/>
      <c r="AZ70" s="654"/>
      <c r="BA70" s="655"/>
      <c r="BB70" s="656"/>
      <c r="BC70" s="657"/>
      <c r="BD70" s="657"/>
      <c r="BE70" s="658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</row>
    <row r="71" spans="2:88" s="8" customFormat="1" ht="52.5" x14ac:dyDescent="0.7">
      <c r="B71" s="659"/>
      <c r="C71" s="659"/>
      <c r="D71" s="659"/>
      <c r="E71" s="659"/>
      <c r="F71" s="659"/>
      <c r="G71" s="659"/>
      <c r="H71" s="659"/>
      <c r="I71" s="659"/>
      <c r="J71" s="659"/>
      <c r="K71" s="659"/>
      <c r="L71" s="659"/>
      <c r="M71" s="659"/>
      <c r="N71" s="659"/>
      <c r="O71" s="659"/>
      <c r="P71" s="659"/>
      <c r="Q71" s="659"/>
      <c r="R71" s="659"/>
      <c r="S71" s="659"/>
      <c r="T71" s="659"/>
      <c r="U71" s="659"/>
      <c r="V71" s="659"/>
      <c r="W71" s="660"/>
      <c r="X71" s="660"/>
      <c r="Y71" s="660"/>
      <c r="Z71" s="660"/>
      <c r="AA71" s="660"/>
      <c r="AB71" s="660"/>
      <c r="AC71" s="660"/>
      <c r="AD71" s="661"/>
      <c r="AE71" s="661"/>
      <c r="AF71" s="661"/>
      <c r="AG71" s="661"/>
      <c r="AH71" s="661"/>
      <c r="AI71" s="661"/>
      <c r="AJ71" s="661"/>
      <c r="AK71" s="661"/>
      <c r="AL71" s="661"/>
      <c r="AM71" s="661"/>
      <c r="AN71" s="661"/>
      <c r="AO71" s="661"/>
      <c r="AP71" s="659"/>
      <c r="AQ71" s="659"/>
      <c r="AR71" s="659"/>
      <c r="AS71" s="659"/>
      <c r="AT71" s="659"/>
      <c r="AU71" s="659"/>
      <c r="AV71" s="659"/>
      <c r="AW71" s="659"/>
      <c r="AX71" s="659"/>
      <c r="AY71" s="659"/>
      <c r="AZ71" s="659"/>
      <c r="BA71" s="659"/>
      <c r="BB71" s="659"/>
      <c r="BC71" s="659"/>
      <c r="BD71" s="659"/>
      <c r="BE71" s="659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</row>
    <row r="72" spans="2:88" s="8" customFormat="1" ht="30" customHeight="1" x14ac:dyDescent="0.2">
      <c r="B72" s="72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168"/>
      <c r="U72" s="169"/>
      <c r="V72" s="73"/>
      <c r="W72" s="170"/>
      <c r="X72" s="170"/>
      <c r="Y72" s="159"/>
      <c r="Z72" s="159"/>
      <c r="AA72" s="74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75"/>
      <c r="AV72" s="7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</row>
    <row r="73" spans="2:88" s="8" customFormat="1" ht="33.75" customHeight="1" x14ac:dyDescent="0.4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V73" s="79"/>
      <c r="W73" s="79"/>
      <c r="X73" s="79"/>
      <c r="Y73" s="29"/>
      <c r="Z73" s="29"/>
      <c r="AA73" s="29"/>
      <c r="AB73" s="29"/>
      <c r="AC73" s="29"/>
      <c r="AD73" s="29"/>
      <c r="AE73" s="29"/>
      <c r="AF73" s="163" t="s">
        <v>77</v>
      </c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30"/>
    </row>
    <row r="74" spans="2:88" s="8" customFormat="1" ht="24.95" customHeight="1" x14ac:dyDescent="0.25">
      <c r="U74" s="80"/>
      <c r="V74" s="28"/>
      <c r="W74" s="28"/>
      <c r="X74" s="28"/>
      <c r="Y74" s="29"/>
      <c r="Z74" s="29"/>
      <c r="AA74" s="81"/>
      <c r="AB74" s="29"/>
      <c r="AC74" s="29"/>
      <c r="AD74" s="29"/>
      <c r="AE74" s="28"/>
      <c r="AF74" s="29"/>
      <c r="AG74" s="29"/>
      <c r="AH74" s="29"/>
      <c r="AI74" s="29"/>
      <c r="AJ74" s="28"/>
      <c r="AK74" s="28"/>
      <c r="AL74" s="28"/>
      <c r="AM74" s="28"/>
      <c r="AN74" s="29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</row>
    <row r="75" spans="2:88" s="8" customFormat="1" ht="24.95" customHeight="1" x14ac:dyDescent="0.25">
      <c r="U75" s="80"/>
      <c r="V75" s="77"/>
      <c r="W75" s="77"/>
      <c r="X75" s="77"/>
      <c r="Y75" s="77"/>
      <c r="Z75" s="82"/>
      <c r="AA75" s="83"/>
      <c r="AB75" s="84"/>
      <c r="AC75" s="85"/>
      <c r="AD75" s="85"/>
      <c r="AE75" s="85"/>
      <c r="AF75" s="85"/>
      <c r="AG75" s="85"/>
      <c r="AH75" s="29"/>
      <c r="AI75" s="29"/>
      <c r="AJ75" s="28"/>
      <c r="AK75" s="28"/>
      <c r="AL75" s="28"/>
      <c r="AM75" s="28"/>
      <c r="AN75" s="29"/>
      <c r="AO75" s="86"/>
      <c r="AP75" s="31"/>
      <c r="AQ75" s="86"/>
      <c r="AR75" s="31"/>
      <c r="AS75" s="27"/>
      <c r="AT75" s="87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</row>
    <row r="76" spans="2:88" s="1" customFormat="1" ht="66.75" customHeight="1" x14ac:dyDescent="0.5">
      <c r="U76" s="141" t="s">
        <v>38</v>
      </c>
      <c r="W76" s="160"/>
      <c r="X76" s="160"/>
      <c r="Y76" s="160"/>
      <c r="Z76" s="142" t="s">
        <v>111</v>
      </c>
      <c r="AA76" s="143"/>
      <c r="AB76" s="142"/>
      <c r="AC76" s="144"/>
      <c r="AD76" s="145"/>
      <c r="AE76" s="145"/>
      <c r="AF76" s="146"/>
      <c r="AG76" s="147"/>
      <c r="AH76" s="147"/>
      <c r="AI76" s="145"/>
      <c r="AJ76" s="144"/>
      <c r="AK76" s="164" t="s">
        <v>45</v>
      </c>
      <c r="AL76" s="164"/>
      <c r="AM76" s="164"/>
      <c r="AN76" s="164"/>
      <c r="AO76" s="164"/>
      <c r="AP76" s="164"/>
      <c r="AQ76" s="164"/>
      <c r="AR76" s="164"/>
      <c r="AS76" s="164"/>
      <c r="AT76" s="164"/>
      <c r="AU76" s="142"/>
      <c r="AV76" s="142"/>
      <c r="AW76" s="148" t="s">
        <v>59</v>
      </c>
      <c r="AX76" s="142"/>
      <c r="AY76" s="149"/>
      <c r="AZ76" s="149"/>
      <c r="BA76" s="143" t="s">
        <v>112</v>
      </c>
      <c r="BB76" s="149"/>
      <c r="BC76" s="142"/>
    </row>
    <row r="77" spans="2:88" s="3" customFormat="1" ht="38.25" customHeight="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50"/>
      <c r="V77" s="151"/>
      <c r="W77" s="161" t="s">
        <v>39</v>
      </c>
      <c r="X77" s="161"/>
      <c r="Y77" s="161"/>
      <c r="Z77" s="152" t="s">
        <v>40</v>
      </c>
      <c r="AA77" s="153"/>
      <c r="AB77" s="152"/>
      <c r="AC77" s="153"/>
      <c r="AD77" s="154"/>
      <c r="AE77" s="151"/>
      <c r="AF77" s="155"/>
      <c r="AG77" s="156"/>
      <c r="AH77" s="157"/>
      <c r="AI77" s="152"/>
      <c r="AJ77" s="153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58"/>
      <c r="AV77" s="156"/>
      <c r="AW77" s="152" t="s">
        <v>40</v>
      </c>
      <c r="AX77" s="153"/>
      <c r="AY77" s="153"/>
      <c r="AZ77" s="154"/>
    </row>
    <row r="78" spans="2:88" s="8" customFormat="1" ht="24.95" customHeight="1" x14ac:dyDescent="0.5">
      <c r="B78" s="92"/>
      <c r="U78" s="93"/>
      <c r="V78" s="32"/>
      <c r="W78" s="94"/>
      <c r="X78" s="95"/>
      <c r="Y78" s="95"/>
      <c r="Z78" s="95"/>
      <c r="AA78" s="91"/>
      <c r="AB78" s="91"/>
      <c r="AC78" s="91"/>
      <c r="AD78" s="91"/>
      <c r="AE78" s="11"/>
      <c r="AF78" s="96"/>
      <c r="AH78" s="29"/>
      <c r="AI78" s="29"/>
      <c r="AJ78" s="29"/>
      <c r="AK78" s="29"/>
      <c r="AL78" s="29"/>
      <c r="AM78" s="29"/>
      <c r="AN78" s="29"/>
      <c r="AO78" s="32"/>
      <c r="AP78" s="32"/>
      <c r="AQ78" s="32"/>
      <c r="AS78" s="32"/>
      <c r="AT78" s="32"/>
      <c r="AU78" s="97"/>
      <c r="AV78" s="97"/>
      <c r="AW78" s="98"/>
      <c r="AX78" s="97"/>
      <c r="AY78" s="97"/>
      <c r="AZ78" s="99"/>
      <c r="BA78" s="99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</row>
    <row r="79" spans="2:88" s="8" customFormat="1" ht="24.95" customHeight="1" x14ac:dyDescent="0.4">
      <c r="U79" s="80"/>
      <c r="V79" s="90"/>
      <c r="W79" s="88"/>
      <c r="X79" s="100"/>
      <c r="Y79" s="91"/>
      <c r="Z79" s="91"/>
      <c r="AA79" s="89"/>
      <c r="AB79" s="101"/>
      <c r="AC79" s="96"/>
      <c r="AD79" s="89"/>
      <c r="AE79" s="99"/>
      <c r="AF79" s="89"/>
      <c r="AH79" s="29"/>
      <c r="AI79" s="29"/>
      <c r="AJ79" s="28"/>
      <c r="AK79" s="28"/>
      <c r="AL79" s="28"/>
      <c r="AM79" s="28"/>
      <c r="AN79" s="29"/>
      <c r="AO79" s="102"/>
      <c r="AP79" s="88"/>
      <c r="AQ79" s="88"/>
      <c r="AR79" s="32"/>
      <c r="AS79" s="32"/>
      <c r="AT79" s="91"/>
      <c r="AU79" s="89"/>
      <c r="AV79" s="96"/>
      <c r="AW79" s="96"/>
      <c r="AX79" s="99"/>
      <c r="AY79" s="96"/>
      <c r="AZ79" s="89"/>
      <c r="BA79" s="89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</row>
    <row r="80" spans="2:88" s="8" customFormat="1" ht="36.75" customHeight="1" x14ac:dyDescent="0.5">
      <c r="B80" s="14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4"/>
      <c r="W80" s="105"/>
      <c r="X80" s="106"/>
      <c r="Y80" s="107"/>
      <c r="Z80" s="103"/>
      <c r="AA80" s="108"/>
      <c r="AB80" s="12"/>
      <c r="AC80" s="94"/>
      <c r="AE80" s="13"/>
      <c r="AF80" s="94"/>
      <c r="AH80" s="29"/>
      <c r="AI80" s="29"/>
      <c r="AJ80" s="29"/>
      <c r="AK80" s="29"/>
      <c r="AL80" s="29"/>
      <c r="AM80" s="29"/>
      <c r="AN80" s="29"/>
      <c r="AO80" s="109"/>
      <c r="AP80" s="110"/>
      <c r="AQ80" s="109"/>
      <c r="AS80" s="10"/>
      <c r="AU80" s="11"/>
      <c r="AV80" s="9"/>
      <c r="AW80" s="12"/>
      <c r="AX80" s="13"/>
      <c r="AY80" s="13"/>
      <c r="AZ80" s="13"/>
      <c r="BA80" s="13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</row>
    <row r="81" spans="1:256" s="8" customFormat="1" ht="14.25" customHeight="1" x14ac:dyDescent="0.2">
      <c r="V81" s="28"/>
      <c r="W81" s="28"/>
      <c r="X81" s="28"/>
      <c r="Y81" s="111"/>
      <c r="Z81" s="111"/>
      <c r="AA81" s="111"/>
      <c r="AB81" s="111"/>
      <c r="AC81" s="111"/>
      <c r="AD81" s="111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28"/>
      <c r="AT81" s="28"/>
      <c r="AU81" s="28"/>
      <c r="AV81" s="28"/>
      <c r="AW81" s="28"/>
      <c r="AX81" s="28"/>
      <c r="AY81" s="28"/>
      <c r="AZ81" s="28"/>
      <c r="BA81" s="28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</row>
    <row r="82" spans="1:256" s="8" customFormat="1" ht="18" customHeight="1" x14ac:dyDescent="0.2">
      <c r="U82" s="112"/>
      <c r="V82" s="70"/>
      <c r="W82" s="113"/>
      <c r="X82" s="78"/>
      <c r="Y82" s="111"/>
      <c r="Z82" s="111"/>
      <c r="AA82" s="111"/>
      <c r="AB82" s="111"/>
      <c r="AC82" s="111"/>
      <c r="AD82" s="111"/>
      <c r="AE82" s="29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28"/>
      <c r="AT82" s="45"/>
      <c r="AU82" s="45"/>
      <c r="AV82" s="45"/>
      <c r="AW82" s="45"/>
      <c r="AX82" s="45"/>
      <c r="AY82" s="45"/>
      <c r="AZ82" s="28"/>
      <c r="BA82" s="28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</row>
    <row r="83" spans="1:256" s="8" customFormat="1" ht="15" x14ac:dyDescent="0.25">
      <c r="U83" s="80"/>
      <c r="Y83" s="34"/>
      <c r="Z83" s="34"/>
      <c r="AA83" s="81"/>
      <c r="AB83" s="34"/>
      <c r="AC83" s="34"/>
      <c r="AD83" s="34"/>
      <c r="AF83" s="81"/>
      <c r="AG83" s="81"/>
      <c r="AH83" s="34"/>
      <c r="AI83" s="34"/>
      <c r="AN83" s="34"/>
      <c r="AO83" s="34"/>
      <c r="AS83" s="16"/>
      <c r="AT83" s="16"/>
      <c r="AU83" s="16"/>
      <c r="AV83" s="16"/>
      <c r="AW83" s="16"/>
      <c r="AX83" s="16"/>
      <c r="AY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</row>
    <row r="84" spans="1:256" x14ac:dyDescent="0.2">
      <c r="U84" s="16"/>
      <c r="V84" s="114"/>
      <c r="W84" s="16"/>
      <c r="X84" s="114"/>
      <c r="Y84" s="16"/>
      <c r="Z84" s="16"/>
      <c r="AA84" s="16"/>
      <c r="AB84" s="16"/>
      <c r="AC84" s="16"/>
      <c r="AD84" s="16"/>
    </row>
    <row r="89" spans="1:256" s="42" customFormat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39"/>
      <c r="V89" s="40"/>
      <c r="W89" s="41"/>
      <c r="AA89" s="42" t="s">
        <v>53</v>
      </c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</sheetData>
  <mergeCells count="152">
    <mergeCell ref="T58:V58"/>
    <mergeCell ref="W58:AC58"/>
    <mergeCell ref="T59:V59"/>
    <mergeCell ref="W59:AC59"/>
    <mergeCell ref="W56:AC56"/>
    <mergeCell ref="T57:V57"/>
    <mergeCell ref="W57:AC57"/>
    <mergeCell ref="W51:AC51"/>
    <mergeCell ref="T52:V52"/>
    <mergeCell ref="W52:AC52"/>
    <mergeCell ref="T53:V53"/>
    <mergeCell ref="W53:AC53"/>
    <mergeCell ref="T54:V54"/>
    <mergeCell ref="W54:AC54"/>
    <mergeCell ref="T55:V55"/>
    <mergeCell ref="W55:AC55"/>
    <mergeCell ref="T38:V38"/>
    <mergeCell ref="T39:V39"/>
    <mergeCell ref="W32:AD32"/>
    <mergeCell ref="W33:AD33"/>
    <mergeCell ref="W34:AD34"/>
    <mergeCell ref="W35:AD35"/>
    <mergeCell ref="W36:AD36"/>
    <mergeCell ref="T33:V33"/>
    <mergeCell ref="T34:V34"/>
    <mergeCell ref="B24:BE24"/>
    <mergeCell ref="T26:V26"/>
    <mergeCell ref="W26:AD26"/>
    <mergeCell ref="D30:AD30"/>
    <mergeCell ref="T31:BE31"/>
    <mergeCell ref="T25:V25"/>
    <mergeCell ref="W25:AD25"/>
    <mergeCell ref="T28:V28"/>
    <mergeCell ref="W27:AD27"/>
    <mergeCell ref="T29:V29"/>
    <mergeCell ref="W28:AD28"/>
    <mergeCell ref="W29:AD29"/>
    <mergeCell ref="B2:BA2"/>
    <mergeCell ref="B4:BA4"/>
    <mergeCell ref="BB6:BG6"/>
    <mergeCell ref="T7:U7"/>
    <mergeCell ref="BB7:BG7"/>
    <mergeCell ref="T11:V11"/>
    <mergeCell ref="W11:AB11"/>
    <mergeCell ref="AD11:AF11"/>
    <mergeCell ref="W10:AB10"/>
    <mergeCell ref="A10:V10"/>
    <mergeCell ref="T8:V9"/>
    <mergeCell ref="W12:Z12"/>
    <mergeCell ref="BB8:BG8"/>
    <mergeCell ref="BB9:BG9"/>
    <mergeCell ref="BB10:BG10"/>
    <mergeCell ref="B15:B21"/>
    <mergeCell ref="T15:V21"/>
    <mergeCell ref="W15:AD21"/>
    <mergeCell ref="AE15:AF17"/>
    <mergeCell ref="AG15:AN17"/>
    <mergeCell ref="AO15:AO21"/>
    <mergeCell ref="AP15:AW17"/>
    <mergeCell ref="AX15:BE15"/>
    <mergeCell ref="AX16:BE16"/>
    <mergeCell ref="AX17:BE17"/>
    <mergeCell ref="AE18:AE21"/>
    <mergeCell ref="AF18:AF21"/>
    <mergeCell ref="AG18:AG21"/>
    <mergeCell ref="AH18:AN18"/>
    <mergeCell ref="AP18:AP21"/>
    <mergeCell ref="AQ18:AQ21"/>
    <mergeCell ref="AR18:AR21"/>
    <mergeCell ref="AS18:AS21"/>
    <mergeCell ref="AD12:AT12"/>
    <mergeCell ref="B23:BE23"/>
    <mergeCell ref="B37:BE37"/>
    <mergeCell ref="W38:AD38"/>
    <mergeCell ref="W39:AD39"/>
    <mergeCell ref="B40:AD40"/>
    <mergeCell ref="B41:AD41"/>
    <mergeCell ref="AT18:AT21"/>
    <mergeCell ref="BB19:BE19"/>
    <mergeCell ref="AX20:AX21"/>
    <mergeCell ref="AY20:BA20"/>
    <mergeCell ref="BB20:BB21"/>
    <mergeCell ref="BC20:BE20"/>
    <mergeCell ref="T22:V22"/>
    <mergeCell ref="W22:AD22"/>
    <mergeCell ref="AU18:AU21"/>
    <mergeCell ref="AV18:AV21"/>
    <mergeCell ref="AW18:AW21"/>
    <mergeCell ref="AX18:BA18"/>
    <mergeCell ref="BB18:BE18"/>
    <mergeCell ref="AH19:AI20"/>
    <mergeCell ref="AJ19:AK20"/>
    <mergeCell ref="AL19:AM20"/>
    <mergeCell ref="AN19:AN21"/>
    <mergeCell ref="AX19:BA19"/>
    <mergeCell ref="B43:BE43"/>
    <mergeCell ref="B60:AD60"/>
    <mergeCell ref="AP67:AW67"/>
    <mergeCell ref="T68:U68"/>
    <mergeCell ref="AE68:AO68"/>
    <mergeCell ref="AP68:AW68"/>
    <mergeCell ref="AE63:AO63"/>
    <mergeCell ref="AP63:AW63"/>
    <mergeCell ref="U64:V64"/>
    <mergeCell ref="AE64:AO64"/>
    <mergeCell ref="AP64:AW64"/>
    <mergeCell ref="U65:V65"/>
    <mergeCell ref="AE65:AO65"/>
    <mergeCell ref="AP65:AW65"/>
    <mergeCell ref="T44:V44"/>
    <mergeCell ref="W44:AC44"/>
    <mergeCell ref="T46:V46"/>
    <mergeCell ref="W46:AC46"/>
    <mergeCell ref="T47:V47"/>
    <mergeCell ref="W47:AC47"/>
    <mergeCell ref="T48:V48"/>
    <mergeCell ref="B61:AD61"/>
    <mergeCell ref="B62:AD62"/>
    <mergeCell ref="T56:V56"/>
    <mergeCell ref="B63:B70"/>
    <mergeCell ref="U63:V63"/>
    <mergeCell ref="AB63:AD70"/>
    <mergeCell ref="U66:V66"/>
    <mergeCell ref="T69:U69"/>
    <mergeCell ref="AE66:AO66"/>
    <mergeCell ref="AP66:AW66"/>
    <mergeCell ref="T67:U67"/>
    <mergeCell ref="AE67:AO67"/>
    <mergeCell ref="Y72:Z72"/>
    <mergeCell ref="W48:AC48"/>
    <mergeCell ref="T50:V50"/>
    <mergeCell ref="W50:AC50"/>
    <mergeCell ref="T51:V51"/>
    <mergeCell ref="W76:Y76"/>
    <mergeCell ref="W77:Y77"/>
    <mergeCell ref="X6:AN6"/>
    <mergeCell ref="W5:AO5"/>
    <mergeCell ref="AF73:BC73"/>
    <mergeCell ref="AK76:AT77"/>
    <mergeCell ref="BB11:BG13"/>
    <mergeCell ref="AE69:AO69"/>
    <mergeCell ref="AP69:AW69"/>
    <mergeCell ref="T70:V70"/>
    <mergeCell ref="AE70:AO70"/>
    <mergeCell ref="AP70:AW70"/>
    <mergeCell ref="T72:U72"/>
    <mergeCell ref="W72:X72"/>
    <mergeCell ref="T45:V45"/>
    <mergeCell ref="W45:AC45"/>
    <mergeCell ref="T49:V49"/>
    <mergeCell ref="W49:AC49"/>
    <mergeCell ref="B42:BE42"/>
  </mergeCells>
  <pageMargins left="0" right="0.17" top="0.39370078740157499" bottom="0" header="0" footer="0"/>
  <pageSetup paperSize="8" scale="18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Магистр  ОПП 1 курс</vt:lpstr>
      <vt:lpstr>'Магистр  ОПП 1 курс'!Область_печати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2017-04-12T07:00:57Z</cp:lastPrinted>
  <dcterms:created xsi:type="dcterms:W3CDTF">2006-09-28T05:33:49Z</dcterms:created>
  <dcterms:modified xsi:type="dcterms:W3CDTF">2020-06-10T12:27:38Z</dcterms:modified>
</cp:coreProperties>
</file>